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ml.chart+xml" PartName="/xl/charts/chart1.xml"/>
  <Override ContentType="application/vnd.openxmlformats-officedocument.drawingml.chart+xml" PartName="/xl/charts/chart2.xml"/>
  <Override ContentType="application/vnd.openxmlformats-officedocument.drawingml.chart+xml" PartName="/xl/charts/chart3.xml"/>
  <Override ContentType="application/vnd.openxmlformats-officedocument.drawingml.chart+xml" PartName="/xl/charts/chart4.xml"/>
  <Override ContentType="application/vnd.openxmlformats-officedocument.drawingml.chart+xml" PartName="/xl/charts/chart5.xml"/>
  <Override ContentType="application/vnd.openxmlformats-officedocument.drawingml.chart+xml" PartName="/xl/charts/chart6.xml"/>
  <Override ContentType="application/vnd.openxmlformats-officedocument.drawingml.chart+xml" PartName="/xl/charts/chart7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?>
<Relationships xmlns="http://schemas.openxmlformats.org/package/2006/relationships">
	<Relationship Target="docProps/app.xml"
			Type="http://schemas.openxmlformats.org/officeDocument/2006/relationships/extended-properties"
			Id="rId3"/>
	<Relationship Target="docProps/core.xml"
			Type="http://schemas.openxmlformats.org/package/2006/relationships/metadata/core-properties"
			Id="rId2"/>
	<Relationship Target="xl/workbook.xml"
			Type="http://schemas.openxmlformats.org/officeDocument/2006/relationships/officeDocument"
			Id="rId1"/>
</Relationships>
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 defaultThemeVersion="124226"/>
  <bookViews>
    <workbookView xWindow="630" yWindow="540" windowWidth="27495" windowHeight="12210" activeTab="8"/>
  </bookViews>
  <sheets>
    <sheet name="2005" sheetId="7" r:id="rId1"/>
    <sheet name="2006" sheetId="8" r:id="rId2"/>
    <sheet name="2007" sheetId="9" r:id="rId3"/>
    <sheet name="2008" sheetId="6" r:id="rId4"/>
    <sheet name="2009" sheetId="1" r:id="rId5"/>
    <sheet name="2010" sheetId="2" r:id="rId6"/>
    <sheet name="2011" sheetId="4" r:id="rId7"/>
    <sheet name="2012" sheetId="5" r:id="rId8"/>
    <sheet name="Summary" sheetId="11" r:id="rId9"/>
  </sheets>
  <calcPr calcId="145621" fullCalcOnLoad="true"/>
</workbook>
</file>

<file path=xl/sharedStrings.xml><?xml version="1.0" encoding="utf-8"?>
<sst xmlns="http://schemas.openxmlformats.org/spreadsheetml/2006/main" count="224" uniqueCount="15">
  <si>
    <t>Single</t>
  </si>
  <si>
    <t>Cohab</t>
  </si>
  <si>
    <t>Married</t>
  </si>
  <si>
    <t xml:space="preserve">Cohab </t>
  </si>
  <si>
    <t>Male</t>
  </si>
  <si>
    <t>Female</t>
  </si>
  <si>
    <t>Agecat</t>
  </si>
  <si>
    <t>ALL</t>
  </si>
  <si>
    <t>&lt;25 y.o.</t>
  </si>
  <si>
    <t>25-34 y.o.</t>
  </si>
  <si>
    <t>35-44 y.o.</t>
  </si>
  <si>
    <t>45-54 y.o.</t>
  </si>
  <si>
    <t>55-64 y.o.</t>
  </si>
  <si>
    <t>65+ y.o.</t>
  </si>
  <si>
    <t>Ratio (M/F)</t>
  </si>
</sst>
</file>

<file path=xl/styles.xml><?xml version="1.0" encoding="utf-8"?>
<styleSheet xmlns="http://schemas.openxmlformats.org/spreadsheetml/2006/main">
  <fonts count="3">
    <font>
      <sz val="11"/>
      <name val="Calibri"/>
    </font>
    <font>
      <sz val="11"/>
      <name val="Calibri"/>
      <family val="2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true"/>
    <xf numFmtId="0" fontId="2" fillId="0" borderId="0" xfId="0" applyFont="true"/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?>
<Relationships xmlns="http://schemas.openxmlformats.org/package/2006/relationships">
	<Relationship Target="worksheets/sheet8.xml"
			Type="http://schemas.openxmlformats.org/officeDocument/2006/relationships/worksheet"
			Id="rId8"/>
	<Relationship Target="worksheets/sheet3.xml"
			Type="http://schemas.openxmlformats.org/officeDocument/2006/relationships/worksheet"
			Id="rId3"/>
	<Relationship Target="worksheets/sheet7.xml"
			Type="http://schemas.openxmlformats.org/officeDocument/2006/relationships/worksheet"
			Id="rId7"/>
	<Relationship Target="sharedStrings.xml"
			Type="http://schemas.openxmlformats.org/officeDocument/2006/relationships/sharedStrings"
			Id="rId12"/>
	<Relationship Target="worksheets/sheet2.xml"
			Type="http://schemas.openxmlformats.org/officeDocument/2006/relationships/worksheet"
			Id="rId2"/>
	<Relationship Target="worksheets/sheet1.xml"
			Type="http://schemas.openxmlformats.org/officeDocument/2006/relationships/worksheet"
			Id="rId1"/>
	<Relationship Target="worksheets/sheet6.xml"
			Type="http://schemas.openxmlformats.org/officeDocument/2006/relationships/worksheet"
			Id="rId6"/>
	<Relationship Target="styles.xml"
			Type="http://schemas.openxmlformats.org/officeDocument/2006/relationships/styles"
			Id="rId11"/>
	<Relationship Target="worksheets/sheet5.xml"
			Type="http://schemas.openxmlformats.org/officeDocument/2006/relationships/worksheet"
			Id="rId5"/>
	<Relationship Target="theme/theme1.xml"
			Type="http://schemas.openxmlformats.org/officeDocument/2006/relationships/theme"
			Id="rId10"/>
	<Relationship Target="worksheets/sheet4.xml"
			Type="http://schemas.openxmlformats.org/officeDocument/2006/relationships/worksheet"
			Id="rId4"/>
	<Relationship Target="worksheets/sheet9.xml"
			Type="http://schemas.openxmlformats.org/officeDocument/2006/relationships/worksheet"
			Id="rId9"/>
</Relationships>
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/>
            </a:pPr>
            <a:r>
              <a:rPr lang="en-US" sz="1200"/>
              <a:t>All ages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Summary!$C$1:$C$2</c:f>
              <c:strCache>
                <c:ptCount val="1"/>
                <c:pt idx="0">
                  <c:v>Male Single</c:v>
                </c:pt>
              </c:strCache>
            </c:strRef>
          </c:tx>
          <c:spPr>
            <a:ln>
              <a:solidFill>
                <a:schemeClr val="accent2"/>
              </a:solidFill>
            </a:ln>
          </c:spPr>
          <c:marker>
            <c:symbol val="none"/>
          </c:marker>
          <c:cat>
            <c:numRef>
              <c:f>Summary!$B$3:$B$10</c:f>
              <c:numCache>
                <c:formatCode>General</c:formatCode>
                <c:ptCount val="8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</c:numCache>
            </c:numRef>
          </c:cat>
          <c:val>
            <c:numRef>
              <c:f>Summary!$C$3:$C$10</c:f>
              <c:numCache>
                <c:formatCode>General</c:formatCode>
                <c:ptCount val="8"/>
                <c:pt idx="0">
                  <c:v>71644100</c:v>
                </c:pt>
                <c:pt idx="1">
                  <c:v>78318273.999999985</c:v>
                </c:pt>
                <c:pt idx="2">
                  <c:v>78894485</c:v>
                </c:pt>
                <c:pt idx="3">
                  <c:v>80295387</c:v>
                </c:pt>
                <c:pt idx="4">
                  <c:v>81545701</c:v>
                </c:pt>
                <c:pt idx="5">
                  <c:v>82216652</c:v>
                </c:pt>
                <c:pt idx="6">
                  <c:v>83305473</c:v>
                </c:pt>
                <c:pt idx="7">
                  <c:v>84052941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Summary!$D$1:$D$2</c:f>
              <c:strCache>
                <c:ptCount val="1"/>
                <c:pt idx="0">
                  <c:v>Male Cohab</c:v>
                </c:pt>
              </c:strCache>
            </c:strRef>
          </c:tx>
          <c:spPr>
            <a:ln>
              <a:solidFill>
                <a:schemeClr val="accent4"/>
              </a:solidFill>
            </a:ln>
          </c:spPr>
          <c:marker>
            <c:symbol val="none"/>
          </c:marker>
          <c:cat>
            <c:numRef>
              <c:f>Summary!$B$3:$B$10</c:f>
              <c:numCache>
                <c:formatCode>General</c:formatCode>
                <c:ptCount val="8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</c:numCache>
            </c:numRef>
          </c:cat>
          <c:val>
            <c:numRef>
              <c:f>Summary!$D$3:$D$10</c:f>
              <c:numCache>
                <c:formatCode>General</c:formatCode>
                <c:ptCount val="8"/>
                <c:pt idx="0">
                  <c:v>6284021</c:v>
                </c:pt>
                <c:pt idx="1">
                  <c:v>6183554</c:v>
                </c:pt>
                <c:pt idx="2">
                  <c:v>6375190</c:v>
                </c:pt>
                <c:pt idx="3">
                  <c:v>6333746</c:v>
                </c:pt>
                <c:pt idx="4">
                  <c:v>6584951.9999999991</c:v>
                </c:pt>
                <c:pt idx="5">
                  <c:v>6818384</c:v>
                </c:pt>
                <c:pt idx="6">
                  <c:v>6764126</c:v>
                </c:pt>
                <c:pt idx="7">
                  <c:v>6990585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Summary!$E$1:$E$2</c:f>
              <c:strCache>
                <c:ptCount val="1"/>
                <c:pt idx="0">
                  <c:v>Male Married</c:v>
                </c:pt>
              </c:strCache>
            </c:strRef>
          </c:tx>
          <c:spPr>
            <a:ln>
              <a:solidFill>
                <a:schemeClr val="accent3"/>
              </a:solidFill>
              <a:prstDash val="solid"/>
            </a:ln>
          </c:spPr>
          <c:marker>
            <c:symbol val="none"/>
          </c:marker>
          <c:cat>
            <c:numRef>
              <c:f>Summary!$B$3:$B$10</c:f>
              <c:numCache>
                <c:formatCode>General</c:formatCode>
                <c:ptCount val="8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</c:numCache>
            </c:numRef>
          </c:cat>
          <c:val>
            <c:numRef>
              <c:f>Summary!$E$3:$E$10</c:f>
              <c:numCache>
                <c:formatCode>General</c:formatCode>
                <c:ptCount val="8"/>
                <c:pt idx="0">
                  <c:v>63435690</c:v>
                </c:pt>
                <c:pt idx="1">
                  <c:v>62921548</c:v>
                </c:pt>
                <c:pt idx="2">
                  <c:v>63369271</c:v>
                </c:pt>
                <c:pt idx="3">
                  <c:v>63234224</c:v>
                </c:pt>
                <c:pt idx="4">
                  <c:v>63242697</c:v>
                </c:pt>
                <c:pt idx="5">
                  <c:v>63020406</c:v>
                </c:pt>
                <c:pt idx="6">
                  <c:v>63178389.000000007</c:v>
                </c:pt>
                <c:pt idx="7">
                  <c:v>63371392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Summary!$F$1:$F$2</c:f>
              <c:strCache>
                <c:ptCount val="1"/>
                <c:pt idx="0">
                  <c:v>Female Single</c:v>
                </c:pt>
              </c:strCache>
            </c:strRef>
          </c:tx>
          <c:spPr>
            <a:ln>
              <a:solidFill>
                <a:schemeClr val="accent2"/>
              </a:solidFill>
              <a:prstDash val="dash"/>
            </a:ln>
          </c:spPr>
          <c:marker>
            <c:symbol val="none"/>
          </c:marker>
          <c:cat>
            <c:numRef>
              <c:f>Summary!$B$3:$B$10</c:f>
              <c:numCache>
                <c:formatCode>General</c:formatCode>
                <c:ptCount val="8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</c:numCache>
            </c:numRef>
          </c:cat>
          <c:val>
            <c:numRef>
              <c:f>Summary!$F$3:$F$10</c:f>
              <c:numCache>
                <c:formatCode>General</c:formatCode>
                <c:ptCount val="8"/>
                <c:pt idx="0">
                  <c:v>78337598</c:v>
                </c:pt>
                <c:pt idx="1">
                  <c:v>83949719</c:v>
                </c:pt>
                <c:pt idx="2">
                  <c:v>84553860</c:v>
                </c:pt>
                <c:pt idx="3">
                  <c:v>85706152</c:v>
                </c:pt>
                <c:pt idx="4">
                  <c:v>86771142</c:v>
                </c:pt>
                <c:pt idx="5">
                  <c:v>87660503</c:v>
                </c:pt>
                <c:pt idx="6">
                  <c:v>88808565.999999985</c:v>
                </c:pt>
                <c:pt idx="7">
                  <c:v>89528964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Summary!$G$1:$G$2</c:f>
              <c:strCache>
                <c:ptCount val="1"/>
                <c:pt idx="0">
                  <c:v>Female Cohab </c:v>
                </c:pt>
              </c:strCache>
            </c:strRef>
          </c:tx>
          <c:spPr>
            <a:ln>
              <a:solidFill>
                <a:schemeClr val="accent4"/>
              </a:solidFill>
              <a:prstDash val="dash"/>
            </a:ln>
          </c:spPr>
          <c:marker>
            <c:symbol val="none"/>
          </c:marker>
          <c:cat>
            <c:numRef>
              <c:f>Summary!$B$3:$B$10</c:f>
              <c:numCache>
                <c:formatCode>General</c:formatCode>
                <c:ptCount val="8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</c:numCache>
            </c:numRef>
          </c:cat>
          <c:val>
            <c:numRef>
              <c:f>Summary!$G$3:$G$10</c:f>
              <c:numCache>
                <c:formatCode>General</c:formatCode>
                <c:ptCount val="8"/>
                <c:pt idx="0">
                  <c:v>5943729</c:v>
                </c:pt>
                <c:pt idx="1">
                  <c:v>5871610</c:v>
                </c:pt>
                <c:pt idx="2">
                  <c:v>6053806</c:v>
                </c:pt>
                <c:pt idx="3">
                  <c:v>6143392</c:v>
                </c:pt>
                <c:pt idx="4">
                  <c:v>6380454</c:v>
                </c:pt>
                <c:pt idx="5">
                  <c:v>6733204</c:v>
                </c:pt>
                <c:pt idx="6">
                  <c:v>6653986</c:v>
                </c:pt>
                <c:pt idx="7">
                  <c:v>6850685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Summary!$H$1:$H$2</c:f>
              <c:strCache>
                <c:ptCount val="1"/>
                <c:pt idx="0">
                  <c:v>Female Married</c:v>
                </c:pt>
              </c:strCache>
            </c:strRef>
          </c:tx>
          <c:spPr>
            <a:ln>
              <a:solidFill>
                <a:schemeClr val="accent3"/>
              </a:solidFill>
              <a:prstDash val="dash"/>
            </a:ln>
          </c:spPr>
          <c:marker>
            <c:symbol val="none"/>
          </c:marker>
          <c:cat>
            <c:numRef>
              <c:f>Summary!$B$3:$B$10</c:f>
              <c:numCache>
                <c:formatCode>General</c:formatCode>
                <c:ptCount val="8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</c:numCache>
            </c:numRef>
          </c:cat>
          <c:val>
            <c:numRef>
              <c:f>Summary!$H$3:$H$10</c:f>
              <c:numCache>
                <c:formatCode>General</c:formatCode>
                <c:ptCount val="8"/>
                <c:pt idx="0">
                  <c:v>62753681</c:v>
                </c:pt>
                <c:pt idx="1">
                  <c:v>62153780</c:v>
                </c:pt>
                <c:pt idx="2">
                  <c:v>62374547</c:v>
                </c:pt>
                <c:pt idx="3">
                  <c:v>62346827</c:v>
                </c:pt>
                <c:pt idx="4">
                  <c:v>62481610</c:v>
                </c:pt>
                <c:pt idx="5">
                  <c:v>62900539.999999993</c:v>
                </c:pt>
                <c:pt idx="6">
                  <c:v>62881379</c:v>
                </c:pt>
                <c:pt idx="7">
                  <c:v>63119473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2076544"/>
        <c:axId val="32078080"/>
      </c:lineChart>
      <c:catAx>
        <c:axId val="320765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32078080"/>
        <c:crosses val="autoZero"/>
        <c:auto val="1"/>
        <c:lblAlgn val="ctr"/>
        <c:lblOffset val="100"/>
        <c:noMultiLvlLbl val="0"/>
      </c:catAx>
      <c:valAx>
        <c:axId val="32078080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crossAx val="32076544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/>
            </a:pPr>
            <a:r>
              <a:rPr lang="en-US" sz="1200"/>
              <a:t>&lt;25 y.o.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Summary!$C$12:$C$13</c:f>
              <c:strCache>
                <c:ptCount val="1"/>
                <c:pt idx="0">
                  <c:v>Male Single</c:v>
                </c:pt>
              </c:strCache>
            </c:strRef>
          </c:tx>
          <c:spPr>
            <a:ln>
              <a:solidFill>
                <a:schemeClr val="accent2"/>
              </a:solidFill>
            </a:ln>
          </c:spPr>
          <c:marker>
            <c:symbol val="none"/>
          </c:marker>
          <c:cat>
            <c:numRef>
              <c:f>Summary!$B$14:$B$21</c:f>
              <c:numCache>
                <c:formatCode>General</c:formatCode>
                <c:ptCount val="8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</c:numCache>
            </c:numRef>
          </c:cat>
          <c:val>
            <c:numRef>
              <c:f>Summary!$C$14:$C$21</c:f>
              <c:numCache>
                <c:formatCode>General</c:formatCode>
                <c:ptCount val="8"/>
                <c:pt idx="0">
                  <c:v>48419637</c:v>
                </c:pt>
                <c:pt idx="1">
                  <c:v>50902903</c:v>
                </c:pt>
                <c:pt idx="2">
                  <c:v>51134568</c:v>
                </c:pt>
                <c:pt idx="3">
                  <c:v>51338440</c:v>
                </c:pt>
                <c:pt idx="4">
                  <c:v>51858568</c:v>
                </c:pt>
                <c:pt idx="5">
                  <c:v>51891940</c:v>
                </c:pt>
                <c:pt idx="6">
                  <c:v>52035602</c:v>
                </c:pt>
                <c:pt idx="7">
                  <c:v>52014467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Summary!$D$12:$D$13</c:f>
              <c:strCache>
                <c:ptCount val="1"/>
                <c:pt idx="0">
                  <c:v>Male Cohab</c:v>
                </c:pt>
              </c:strCache>
            </c:strRef>
          </c:tx>
          <c:spPr>
            <a:ln>
              <a:solidFill>
                <a:schemeClr val="accent4"/>
              </a:solidFill>
            </a:ln>
          </c:spPr>
          <c:marker>
            <c:symbol val="none"/>
          </c:marker>
          <c:cat>
            <c:numRef>
              <c:f>Summary!$B$14:$B$21</c:f>
              <c:numCache>
                <c:formatCode>General</c:formatCode>
                <c:ptCount val="8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</c:numCache>
            </c:numRef>
          </c:cat>
          <c:val>
            <c:numRef>
              <c:f>Summary!$D$14:$D$21</c:f>
              <c:numCache>
                <c:formatCode>General</c:formatCode>
                <c:ptCount val="8"/>
                <c:pt idx="0">
                  <c:v>847129.00000000012</c:v>
                </c:pt>
                <c:pt idx="1">
                  <c:v>755386</c:v>
                </c:pt>
                <c:pt idx="2">
                  <c:v>776870</c:v>
                </c:pt>
                <c:pt idx="3">
                  <c:v>782603</c:v>
                </c:pt>
                <c:pt idx="4">
                  <c:v>785027</c:v>
                </c:pt>
                <c:pt idx="5">
                  <c:v>741149</c:v>
                </c:pt>
                <c:pt idx="6">
                  <c:v>684564</c:v>
                </c:pt>
                <c:pt idx="7">
                  <c:v>699797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Summary!$E$12:$E$13</c:f>
              <c:strCache>
                <c:ptCount val="1"/>
                <c:pt idx="0">
                  <c:v>Male Married</c:v>
                </c:pt>
              </c:strCache>
            </c:strRef>
          </c:tx>
          <c:spPr>
            <a:ln>
              <a:solidFill>
                <a:schemeClr val="accent3"/>
              </a:solidFill>
              <a:prstDash val="solid"/>
            </a:ln>
          </c:spPr>
          <c:marker>
            <c:symbol val="none"/>
          </c:marker>
          <c:cat>
            <c:numRef>
              <c:f>Summary!$B$14:$B$21</c:f>
              <c:numCache>
                <c:formatCode>General</c:formatCode>
                <c:ptCount val="8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</c:numCache>
            </c:numRef>
          </c:cat>
          <c:val>
            <c:numRef>
              <c:f>Summary!$E$14:$E$21</c:f>
              <c:numCache>
                <c:formatCode>General</c:formatCode>
                <c:ptCount val="8"/>
                <c:pt idx="0">
                  <c:v>1566108</c:v>
                </c:pt>
                <c:pt idx="1">
                  <c:v>1403851</c:v>
                </c:pt>
                <c:pt idx="2">
                  <c:v>1337460</c:v>
                </c:pt>
                <c:pt idx="3">
                  <c:v>1237684</c:v>
                </c:pt>
                <c:pt idx="4">
                  <c:v>1236261</c:v>
                </c:pt>
                <c:pt idx="5">
                  <c:v>1121131</c:v>
                </c:pt>
                <c:pt idx="6">
                  <c:v>1067375</c:v>
                </c:pt>
                <c:pt idx="7">
                  <c:v>1045378.0000000001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Summary!$F$12:$F$13</c:f>
              <c:strCache>
                <c:ptCount val="1"/>
                <c:pt idx="0">
                  <c:v>Female Single</c:v>
                </c:pt>
              </c:strCache>
            </c:strRef>
          </c:tx>
          <c:spPr>
            <a:ln>
              <a:solidFill>
                <a:schemeClr val="accent2"/>
              </a:solidFill>
              <a:prstDash val="dash"/>
            </a:ln>
          </c:spPr>
          <c:marker>
            <c:symbol val="none"/>
          </c:marker>
          <c:cat>
            <c:numRef>
              <c:f>Summary!$B$14:$B$21</c:f>
              <c:numCache>
                <c:formatCode>General</c:formatCode>
                <c:ptCount val="8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</c:numCache>
            </c:numRef>
          </c:cat>
          <c:val>
            <c:numRef>
              <c:f>Summary!$F$14:$F$21</c:f>
              <c:numCache>
                <c:formatCode>General</c:formatCode>
                <c:ptCount val="8"/>
                <c:pt idx="0">
                  <c:v>44923725</c:v>
                </c:pt>
                <c:pt idx="1">
                  <c:v>47032715</c:v>
                </c:pt>
                <c:pt idx="2">
                  <c:v>47192523</c:v>
                </c:pt>
                <c:pt idx="3">
                  <c:v>47458270</c:v>
                </c:pt>
                <c:pt idx="4">
                  <c:v>47962824</c:v>
                </c:pt>
                <c:pt idx="5">
                  <c:v>48219761</c:v>
                </c:pt>
                <c:pt idx="6">
                  <c:v>48445614</c:v>
                </c:pt>
                <c:pt idx="7">
                  <c:v>48528893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Summary!$G$12:$G$13</c:f>
              <c:strCache>
                <c:ptCount val="1"/>
                <c:pt idx="0">
                  <c:v>Female Cohab </c:v>
                </c:pt>
              </c:strCache>
            </c:strRef>
          </c:tx>
          <c:spPr>
            <a:ln>
              <a:solidFill>
                <a:schemeClr val="accent4"/>
              </a:solidFill>
              <a:prstDash val="dash"/>
            </a:ln>
          </c:spPr>
          <c:marker>
            <c:symbol val="none"/>
          </c:marker>
          <c:cat>
            <c:numRef>
              <c:f>Summary!$B$14:$B$21</c:f>
              <c:numCache>
                <c:formatCode>General</c:formatCode>
                <c:ptCount val="8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</c:numCache>
            </c:numRef>
          </c:cat>
          <c:val>
            <c:numRef>
              <c:f>Summary!$G$14:$G$21</c:f>
              <c:numCache>
                <c:formatCode>General</c:formatCode>
                <c:ptCount val="8"/>
                <c:pt idx="0">
                  <c:v>1223566</c:v>
                </c:pt>
                <c:pt idx="1">
                  <c:v>1109548</c:v>
                </c:pt>
                <c:pt idx="2">
                  <c:v>1138636</c:v>
                </c:pt>
                <c:pt idx="3">
                  <c:v>1183983</c:v>
                </c:pt>
                <c:pt idx="4">
                  <c:v>1164279</c:v>
                </c:pt>
                <c:pt idx="5">
                  <c:v>1147826</c:v>
                </c:pt>
                <c:pt idx="6">
                  <c:v>1060631</c:v>
                </c:pt>
                <c:pt idx="7">
                  <c:v>1067264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Summary!$H$12:$H$13</c:f>
              <c:strCache>
                <c:ptCount val="1"/>
                <c:pt idx="0">
                  <c:v>Female Married</c:v>
                </c:pt>
              </c:strCache>
            </c:strRef>
          </c:tx>
          <c:spPr>
            <a:ln>
              <a:solidFill>
                <a:schemeClr val="accent3"/>
              </a:solidFill>
              <a:prstDash val="dash"/>
            </a:ln>
          </c:spPr>
          <c:marker>
            <c:symbol val="none"/>
          </c:marker>
          <c:cat>
            <c:numRef>
              <c:f>Summary!$B$14:$B$21</c:f>
              <c:numCache>
                <c:formatCode>General</c:formatCode>
                <c:ptCount val="8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</c:numCache>
            </c:numRef>
          </c:cat>
          <c:val>
            <c:numRef>
              <c:f>Summary!$H$14:$H$21</c:f>
              <c:numCache>
                <c:formatCode>General</c:formatCode>
                <c:ptCount val="8"/>
                <c:pt idx="0">
                  <c:v>2488088</c:v>
                </c:pt>
                <c:pt idx="1">
                  <c:v>2213216</c:v>
                </c:pt>
                <c:pt idx="2">
                  <c:v>2107035</c:v>
                </c:pt>
                <c:pt idx="3">
                  <c:v>2041058</c:v>
                </c:pt>
                <c:pt idx="4">
                  <c:v>2001235</c:v>
                </c:pt>
                <c:pt idx="5">
                  <c:v>1881752.9999999998</c:v>
                </c:pt>
                <c:pt idx="6">
                  <c:v>1765397.9999999998</c:v>
                </c:pt>
                <c:pt idx="7">
                  <c:v>1716879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3374720"/>
        <c:axId val="73388800"/>
      </c:lineChart>
      <c:catAx>
        <c:axId val="733747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3388800"/>
        <c:crosses val="autoZero"/>
        <c:auto val="1"/>
        <c:lblAlgn val="ctr"/>
        <c:lblOffset val="100"/>
        <c:noMultiLvlLbl val="0"/>
      </c:catAx>
      <c:valAx>
        <c:axId val="73388800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crossAx val="73374720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/>
            </a:pPr>
            <a:r>
              <a:rPr lang="en-US" sz="1200"/>
              <a:t>25-34 y.o.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Summary!$C$23:$C$24</c:f>
              <c:strCache>
                <c:ptCount val="1"/>
                <c:pt idx="0">
                  <c:v>Male Single</c:v>
                </c:pt>
              </c:strCache>
            </c:strRef>
          </c:tx>
          <c:spPr>
            <a:ln>
              <a:solidFill>
                <a:schemeClr val="accent2"/>
              </a:solidFill>
            </a:ln>
          </c:spPr>
          <c:marker>
            <c:symbol val="none"/>
          </c:marker>
          <c:cat>
            <c:numRef>
              <c:f>Summary!$B$25:$B$32</c:f>
              <c:numCache>
                <c:formatCode>General</c:formatCode>
                <c:ptCount val="8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</c:numCache>
            </c:numRef>
          </c:cat>
          <c:val>
            <c:numRef>
              <c:f>Summary!$C$25:$C$32</c:f>
              <c:numCache>
                <c:formatCode>General</c:formatCode>
                <c:ptCount val="8"/>
                <c:pt idx="0">
                  <c:v>7255141.0000000009</c:v>
                </c:pt>
                <c:pt idx="1">
                  <c:v>8654304</c:v>
                </c:pt>
                <c:pt idx="2">
                  <c:v>8709947</c:v>
                </c:pt>
                <c:pt idx="3">
                  <c:v>9087294</c:v>
                </c:pt>
                <c:pt idx="4">
                  <c:v>9653469</c:v>
                </c:pt>
                <c:pt idx="5">
                  <c:v>9528607</c:v>
                </c:pt>
                <c:pt idx="6">
                  <c:v>9954722</c:v>
                </c:pt>
                <c:pt idx="7">
                  <c:v>10353663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Summary!$D$23:$D$24</c:f>
              <c:strCache>
                <c:ptCount val="1"/>
                <c:pt idx="0">
                  <c:v>Male Cohab</c:v>
                </c:pt>
              </c:strCache>
            </c:strRef>
          </c:tx>
          <c:spPr>
            <a:ln>
              <a:solidFill>
                <a:schemeClr val="accent4"/>
              </a:solidFill>
            </a:ln>
          </c:spPr>
          <c:marker>
            <c:symbol val="none"/>
          </c:marker>
          <c:cat>
            <c:numRef>
              <c:f>Summary!$B$25:$B$32</c:f>
              <c:numCache>
                <c:formatCode>General</c:formatCode>
                <c:ptCount val="8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</c:numCache>
            </c:numRef>
          </c:cat>
          <c:val>
            <c:numRef>
              <c:f>Summary!$D$25:$D$32</c:f>
              <c:numCache>
                <c:formatCode>General</c:formatCode>
                <c:ptCount val="8"/>
                <c:pt idx="0">
                  <c:v>2046462</c:v>
                </c:pt>
                <c:pt idx="1">
                  <c:v>2020986</c:v>
                </c:pt>
                <c:pt idx="2">
                  <c:v>2120973</c:v>
                </c:pt>
                <c:pt idx="3">
                  <c:v>2151641</c:v>
                </c:pt>
                <c:pt idx="4">
                  <c:v>2285054</c:v>
                </c:pt>
                <c:pt idx="5">
                  <c:v>2318486</c:v>
                </c:pt>
                <c:pt idx="6">
                  <c:v>2294710</c:v>
                </c:pt>
                <c:pt idx="7">
                  <c:v>2340840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Summary!$E$23:$E$24</c:f>
              <c:strCache>
                <c:ptCount val="1"/>
                <c:pt idx="0">
                  <c:v>Male Married</c:v>
                </c:pt>
              </c:strCache>
            </c:strRef>
          </c:tx>
          <c:spPr>
            <a:ln>
              <a:solidFill>
                <a:schemeClr val="accent3"/>
              </a:solidFill>
              <a:prstDash val="solid"/>
            </a:ln>
          </c:spPr>
          <c:marker>
            <c:symbol val="none"/>
          </c:marker>
          <c:cat>
            <c:numRef>
              <c:f>Summary!$B$25:$B$32</c:f>
              <c:numCache>
                <c:formatCode>General</c:formatCode>
                <c:ptCount val="8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</c:numCache>
            </c:numRef>
          </c:cat>
          <c:val>
            <c:numRef>
              <c:f>Summary!$E$25:$E$32</c:f>
              <c:numCache>
                <c:formatCode>General</c:formatCode>
                <c:ptCount val="8"/>
                <c:pt idx="0">
                  <c:v>10002680</c:v>
                </c:pt>
                <c:pt idx="1">
                  <c:v>9591986</c:v>
                </c:pt>
                <c:pt idx="2">
                  <c:v>9460682</c:v>
                </c:pt>
                <c:pt idx="3">
                  <c:v>9264680</c:v>
                </c:pt>
                <c:pt idx="4">
                  <c:v>9080938</c:v>
                </c:pt>
                <c:pt idx="5">
                  <c:v>8647389</c:v>
                </c:pt>
                <c:pt idx="6">
                  <c:v>8590254</c:v>
                </c:pt>
                <c:pt idx="7">
                  <c:v>8463551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Summary!$F$23:$F$24</c:f>
              <c:strCache>
                <c:ptCount val="1"/>
                <c:pt idx="0">
                  <c:v>Female Single</c:v>
                </c:pt>
              </c:strCache>
            </c:strRef>
          </c:tx>
          <c:spPr>
            <a:ln>
              <a:solidFill>
                <a:schemeClr val="accent2"/>
              </a:solidFill>
              <a:prstDash val="dash"/>
            </a:ln>
          </c:spPr>
          <c:marker>
            <c:symbol val="none"/>
          </c:marker>
          <c:cat>
            <c:numRef>
              <c:f>Summary!$B$25:$B$32</c:f>
              <c:numCache>
                <c:formatCode>General</c:formatCode>
                <c:ptCount val="8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</c:numCache>
            </c:numRef>
          </c:cat>
          <c:val>
            <c:numRef>
              <c:f>Summary!$F$25:$F$32</c:f>
              <c:numCache>
                <c:formatCode>General</c:formatCode>
                <c:ptCount val="8"/>
                <c:pt idx="0">
                  <c:v>6279247.0000000009</c:v>
                </c:pt>
                <c:pt idx="1">
                  <c:v>6902150</c:v>
                </c:pt>
                <c:pt idx="2">
                  <c:v>7011343</c:v>
                </c:pt>
                <c:pt idx="3">
                  <c:v>7258827</c:v>
                </c:pt>
                <c:pt idx="4">
                  <c:v>7723916.9999999991</c:v>
                </c:pt>
                <c:pt idx="5">
                  <c:v>7783564</c:v>
                </c:pt>
                <c:pt idx="6">
                  <c:v>8152780</c:v>
                </c:pt>
                <c:pt idx="7">
                  <c:v>8431624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Summary!$G$23:$G$24</c:f>
              <c:strCache>
                <c:ptCount val="1"/>
                <c:pt idx="0">
                  <c:v>Female Cohab </c:v>
                </c:pt>
              </c:strCache>
            </c:strRef>
          </c:tx>
          <c:spPr>
            <a:ln>
              <a:solidFill>
                <a:schemeClr val="accent4"/>
              </a:solidFill>
              <a:prstDash val="dash"/>
            </a:ln>
          </c:spPr>
          <c:marker>
            <c:symbol val="none"/>
          </c:marker>
          <c:cat>
            <c:numRef>
              <c:f>Summary!$B$25:$B$32</c:f>
              <c:numCache>
                <c:formatCode>General</c:formatCode>
                <c:ptCount val="8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</c:numCache>
            </c:numRef>
          </c:cat>
          <c:val>
            <c:numRef>
              <c:f>Summary!$G$25:$G$32</c:f>
              <c:numCache>
                <c:formatCode>General</c:formatCode>
                <c:ptCount val="8"/>
                <c:pt idx="0">
                  <c:v>1819337</c:v>
                </c:pt>
                <c:pt idx="1">
                  <c:v>1827024</c:v>
                </c:pt>
                <c:pt idx="2">
                  <c:v>1929723.0000000002</c:v>
                </c:pt>
                <c:pt idx="3">
                  <c:v>1964596</c:v>
                </c:pt>
                <c:pt idx="4">
                  <c:v>2117292</c:v>
                </c:pt>
                <c:pt idx="5">
                  <c:v>2236082</c:v>
                </c:pt>
                <c:pt idx="6">
                  <c:v>2255491</c:v>
                </c:pt>
                <c:pt idx="7">
                  <c:v>2302138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Summary!$H$23:$H$24</c:f>
              <c:strCache>
                <c:ptCount val="1"/>
                <c:pt idx="0">
                  <c:v>Female Married</c:v>
                </c:pt>
              </c:strCache>
            </c:strRef>
          </c:tx>
          <c:spPr>
            <a:ln>
              <a:solidFill>
                <a:schemeClr val="accent3"/>
              </a:solidFill>
              <a:prstDash val="dash"/>
            </a:ln>
          </c:spPr>
          <c:marker>
            <c:symbol val="none"/>
          </c:marker>
          <c:cat>
            <c:numRef>
              <c:f>Summary!$B$25:$B$32</c:f>
              <c:numCache>
                <c:formatCode>General</c:formatCode>
                <c:ptCount val="8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</c:numCache>
            </c:numRef>
          </c:cat>
          <c:val>
            <c:numRef>
              <c:f>Summary!$H$25:$H$32</c:f>
              <c:numCache>
                <c:formatCode>General</c:formatCode>
                <c:ptCount val="8"/>
                <c:pt idx="0">
                  <c:v>11297977</c:v>
                </c:pt>
                <c:pt idx="1">
                  <c:v>10851366</c:v>
                </c:pt>
                <c:pt idx="2">
                  <c:v>10651404</c:v>
                </c:pt>
                <c:pt idx="3">
                  <c:v>10561681</c:v>
                </c:pt>
                <c:pt idx="4">
                  <c:v>10427091</c:v>
                </c:pt>
                <c:pt idx="5">
                  <c:v>10372276</c:v>
                </c:pt>
                <c:pt idx="6">
                  <c:v>10222388</c:v>
                </c:pt>
                <c:pt idx="7">
                  <c:v>10120506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649024"/>
        <c:axId val="99650944"/>
      </c:lineChart>
      <c:catAx>
        <c:axId val="996490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99650944"/>
        <c:crosses val="autoZero"/>
        <c:auto val="1"/>
        <c:lblAlgn val="ctr"/>
        <c:lblOffset val="100"/>
        <c:noMultiLvlLbl val="0"/>
      </c:catAx>
      <c:valAx>
        <c:axId val="99650944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crossAx val="99649024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/>
            </a:pPr>
            <a:r>
              <a:rPr lang="en-US" sz="1200"/>
              <a:t>35-44 y.o.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Summary!$C$34:$C$35</c:f>
              <c:strCache>
                <c:ptCount val="1"/>
                <c:pt idx="0">
                  <c:v>Male Single</c:v>
                </c:pt>
              </c:strCache>
            </c:strRef>
          </c:tx>
          <c:spPr>
            <a:ln>
              <a:solidFill>
                <a:schemeClr val="accent2"/>
              </a:solidFill>
            </a:ln>
          </c:spPr>
          <c:marker>
            <c:symbol val="none"/>
          </c:marker>
          <c:cat>
            <c:numRef>
              <c:f>Summary!$B$36:$B$43</c:f>
              <c:numCache>
                <c:formatCode>General</c:formatCode>
                <c:ptCount val="8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</c:numCache>
            </c:numRef>
          </c:cat>
          <c:val>
            <c:numRef>
              <c:f>Summary!$C$36:$C$43</c:f>
              <c:numCache>
                <c:formatCode>General</c:formatCode>
                <c:ptCount val="8"/>
                <c:pt idx="0">
                  <c:v>5079935</c:v>
                </c:pt>
                <c:pt idx="1">
                  <c:v>6008700</c:v>
                </c:pt>
                <c:pt idx="2">
                  <c:v>5950860</c:v>
                </c:pt>
                <c:pt idx="3">
                  <c:v>5991537</c:v>
                </c:pt>
                <c:pt idx="4">
                  <c:v>5858396</c:v>
                </c:pt>
                <c:pt idx="5">
                  <c:v>5865211</c:v>
                </c:pt>
                <c:pt idx="6">
                  <c:v>5840640</c:v>
                </c:pt>
                <c:pt idx="7">
                  <c:v>5879152.9999999991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Summary!$D$34:$D$35</c:f>
              <c:strCache>
                <c:ptCount val="1"/>
                <c:pt idx="0">
                  <c:v>Male Cohab</c:v>
                </c:pt>
              </c:strCache>
            </c:strRef>
          </c:tx>
          <c:spPr>
            <a:ln>
              <a:solidFill>
                <a:schemeClr val="accent4"/>
              </a:solidFill>
            </a:ln>
          </c:spPr>
          <c:marker>
            <c:symbol val="none"/>
          </c:marker>
          <c:cat>
            <c:numRef>
              <c:f>Summary!$B$36:$B$43</c:f>
              <c:numCache>
                <c:formatCode>General</c:formatCode>
                <c:ptCount val="8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</c:numCache>
            </c:numRef>
          </c:cat>
          <c:val>
            <c:numRef>
              <c:f>Summary!$D$36:$D$43</c:f>
              <c:numCache>
                <c:formatCode>General</c:formatCode>
                <c:ptCount val="8"/>
                <c:pt idx="0">
                  <c:v>1498916</c:v>
                </c:pt>
                <c:pt idx="1">
                  <c:v>1446652</c:v>
                </c:pt>
                <c:pt idx="2">
                  <c:v>1485151.0000000002</c:v>
                </c:pt>
                <c:pt idx="3">
                  <c:v>1452798</c:v>
                </c:pt>
                <c:pt idx="4">
                  <c:v>1484049</c:v>
                </c:pt>
                <c:pt idx="5">
                  <c:v>1513418</c:v>
                </c:pt>
                <c:pt idx="6">
                  <c:v>1547315</c:v>
                </c:pt>
                <c:pt idx="7">
                  <c:v>1587260.0000000002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Summary!$E$34:$E$35</c:f>
              <c:strCache>
                <c:ptCount val="1"/>
                <c:pt idx="0">
                  <c:v>Male Married</c:v>
                </c:pt>
              </c:strCache>
            </c:strRef>
          </c:tx>
          <c:spPr>
            <a:ln>
              <a:solidFill>
                <a:schemeClr val="accent3"/>
              </a:solidFill>
              <a:prstDash val="solid"/>
            </a:ln>
          </c:spPr>
          <c:marker>
            <c:symbol val="none"/>
          </c:marker>
          <c:cat>
            <c:numRef>
              <c:f>Summary!$B$36:$B$43</c:f>
              <c:numCache>
                <c:formatCode>General</c:formatCode>
                <c:ptCount val="8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</c:numCache>
            </c:numRef>
          </c:cat>
          <c:val>
            <c:numRef>
              <c:f>Summary!$E$36:$E$43</c:f>
              <c:numCache>
                <c:formatCode>General</c:formatCode>
                <c:ptCount val="8"/>
                <c:pt idx="0">
                  <c:v>14780030</c:v>
                </c:pt>
                <c:pt idx="1">
                  <c:v>14484723</c:v>
                </c:pt>
                <c:pt idx="2">
                  <c:v>14333807</c:v>
                </c:pt>
                <c:pt idx="3">
                  <c:v>14002346</c:v>
                </c:pt>
                <c:pt idx="4">
                  <c:v>13609753</c:v>
                </c:pt>
                <c:pt idx="5">
                  <c:v>13167124</c:v>
                </c:pt>
                <c:pt idx="6">
                  <c:v>12981523</c:v>
                </c:pt>
                <c:pt idx="7">
                  <c:v>12897622.000000002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Summary!$F$34:$F$35</c:f>
              <c:strCache>
                <c:ptCount val="1"/>
                <c:pt idx="0">
                  <c:v>Female Single</c:v>
                </c:pt>
              </c:strCache>
            </c:strRef>
          </c:tx>
          <c:spPr>
            <a:ln>
              <a:solidFill>
                <a:schemeClr val="accent2"/>
              </a:solidFill>
              <a:prstDash val="dash"/>
            </a:ln>
          </c:spPr>
          <c:marker>
            <c:symbol val="none"/>
          </c:marker>
          <c:cat>
            <c:numRef>
              <c:f>Summary!$B$36:$B$43</c:f>
              <c:numCache>
                <c:formatCode>General</c:formatCode>
                <c:ptCount val="8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</c:numCache>
            </c:numRef>
          </c:cat>
          <c:val>
            <c:numRef>
              <c:f>Summary!$F$36:$F$43</c:f>
              <c:numCache>
                <c:formatCode>General</c:formatCode>
                <c:ptCount val="8"/>
                <c:pt idx="0">
                  <c:v>5416546.0000000009</c:v>
                </c:pt>
                <c:pt idx="1">
                  <c:v>5882764</c:v>
                </c:pt>
                <c:pt idx="2">
                  <c:v>5820603</c:v>
                </c:pt>
                <c:pt idx="3">
                  <c:v>5763629.0000000009</c:v>
                </c:pt>
                <c:pt idx="4">
                  <c:v>5670016</c:v>
                </c:pt>
                <c:pt idx="5">
                  <c:v>5632429</c:v>
                </c:pt>
                <c:pt idx="6">
                  <c:v>5788129.0000000009</c:v>
                </c:pt>
                <c:pt idx="7">
                  <c:v>5706285.0000000009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Summary!$G$34:$G$35</c:f>
              <c:strCache>
                <c:ptCount val="1"/>
                <c:pt idx="0">
                  <c:v>Female Cohab </c:v>
                </c:pt>
              </c:strCache>
            </c:strRef>
          </c:tx>
          <c:spPr>
            <a:ln>
              <a:solidFill>
                <a:schemeClr val="accent4"/>
              </a:solidFill>
              <a:prstDash val="dash"/>
            </a:ln>
          </c:spPr>
          <c:marker>
            <c:symbol val="none"/>
          </c:marker>
          <c:cat>
            <c:numRef>
              <c:f>Summary!$B$36:$B$43</c:f>
              <c:numCache>
                <c:formatCode>General</c:formatCode>
                <c:ptCount val="8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</c:numCache>
            </c:numRef>
          </c:cat>
          <c:val>
            <c:numRef>
              <c:f>Summary!$G$36:$G$43</c:f>
              <c:numCache>
                <c:formatCode>General</c:formatCode>
                <c:ptCount val="8"/>
                <c:pt idx="0">
                  <c:v>1318745</c:v>
                </c:pt>
                <c:pt idx="1">
                  <c:v>1302791</c:v>
                </c:pt>
                <c:pt idx="2">
                  <c:v>1294650</c:v>
                </c:pt>
                <c:pt idx="3">
                  <c:v>1278017</c:v>
                </c:pt>
                <c:pt idx="4">
                  <c:v>1285909</c:v>
                </c:pt>
                <c:pt idx="5">
                  <c:v>1370365</c:v>
                </c:pt>
                <c:pt idx="6">
                  <c:v>1350931</c:v>
                </c:pt>
                <c:pt idx="7">
                  <c:v>1400691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Summary!$H$34:$H$35</c:f>
              <c:strCache>
                <c:ptCount val="1"/>
                <c:pt idx="0">
                  <c:v>Female Married</c:v>
                </c:pt>
              </c:strCache>
            </c:strRef>
          </c:tx>
          <c:spPr>
            <a:ln>
              <a:solidFill>
                <a:schemeClr val="accent3"/>
              </a:solidFill>
              <a:prstDash val="dash"/>
            </a:ln>
          </c:spPr>
          <c:marker>
            <c:symbol val="none"/>
          </c:marker>
          <c:cat>
            <c:numRef>
              <c:f>Summary!$B$36:$B$43</c:f>
              <c:numCache>
                <c:formatCode>General</c:formatCode>
                <c:ptCount val="8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</c:numCache>
            </c:numRef>
          </c:cat>
          <c:val>
            <c:numRef>
              <c:f>Summary!$H$36:$H$43</c:f>
              <c:numCache>
                <c:formatCode>General</c:formatCode>
                <c:ptCount val="8"/>
                <c:pt idx="0">
                  <c:v>15233704</c:v>
                </c:pt>
                <c:pt idx="1">
                  <c:v>14897076</c:v>
                </c:pt>
                <c:pt idx="2">
                  <c:v>14707226</c:v>
                </c:pt>
                <c:pt idx="3">
                  <c:v>14296370</c:v>
                </c:pt>
                <c:pt idx="4">
                  <c:v>13918021</c:v>
                </c:pt>
                <c:pt idx="5">
                  <c:v>13794116</c:v>
                </c:pt>
                <c:pt idx="6">
                  <c:v>13468064</c:v>
                </c:pt>
                <c:pt idx="7">
                  <c:v>13446484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756928"/>
        <c:axId val="108320256"/>
      </c:lineChart>
      <c:catAx>
        <c:axId val="1077569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108320256"/>
        <c:crosses val="autoZero"/>
        <c:auto val="1"/>
        <c:lblAlgn val="ctr"/>
        <c:lblOffset val="100"/>
        <c:noMultiLvlLbl val="0"/>
      </c:catAx>
      <c:valAx>
        <c:axId val="108320256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crossAx val="107756928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/>
            </a:pPr>
            <a:r>
              <a:rPr lang="en-US" sz="1200"/>
              <a:t>45-54 y.o.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Summary!$C$45:$C$46</c:f>
              <c:strCache>
                <c:ptCount val="1"/>
                <c:pt idx="0">
                  <c:v>Male Single</c:v>
                </c:pt>
              </c:strCache>
            </c:strRef>
          </c:tx>
          <c:spPr>
            <a:ln>
              <a:solidFill>
                <a:schemeClr val="accent2"/>
              </a:solidFill>
            </a:ln>
          </c:spPr>
          <c:marker>
            <c:symbol val="none"/>
          </c:marker>
          <c:cat>
            <c:numRef>
              <c:f>Summary!$B$47:$B$54</c:f>
              <c:numCache>
                <c:formatCode>General</c:formatCode>
                <c:ptCount val="8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</c:numCache>
            </c:numRef>
          </c:cat>
          <c:val>
            <c:numRef>
              <c:f>Summary!$C$47:$C$54</c:f>
              <c:numCache>
                <c:formatCode>General</c:formatCode>
                <c:ptCount val="8"/>
                <c:pt idx="0">
                  <c:v>4665941</c:v>
                </c:pt>
                <c:pt idx="1">
                  <c:v>5466612</c:v>
                </c:pt>
                <c:pt idx="2">
                  <c:v>5582365</c:v>
                </c:pt>
                <c:pt idx="3">
                  <c:v>5896755</c:v>
                </c:pt>
                <c:pt idx="4">
                  <c:v>5973060</c:v>
                </c:pt>
                <c:pt idx="5">
                  <c:v>6130408</c:v>
                </c:pt>
                <c:pt idx="6">
                  <c:v>6242509</c:v>
                </c:pt>
                <c:pt idx="7">
                  <c:v>6148125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Summary!$D$45:$D$46</c:f>
              <c:strCache>
                <c:ptCount val="1"/>
                <c:pt idx="0">
                  <c:v>Male Cohab</c:v>
                </c:pt>
              </c:strCache>
            </c:strRef>
          </c:tx>
          <c:spPr>
            <a:ln>
              <a:solidFill>
                <a:schemeClr val="accent4"/>
              </a:solidFill>
            </a:ln>
          </c:spPr>
          <c:marker>
            <c:symbol val="none"/>
          </c:marker>
          <c:cat>
            <c:numRef>
              <c:f>Summary!$B$47:$B$54</c:f>
              <c:numCache>
                <c:formatCode>General</c:formatCode>
                <c:ptCount val="8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</c:numCache>
            </c:numRef>
          </c:cat>
          <c:val>
            <c:numRef>
              <c:f>Summary!$D$47:$D$54</c:f>
              <c:numCache>
                <c:formatCode>General</c:formatCode>
                <c:ptCount val="8"/>
                <c:pt idx="0">
                  <c:v>1035172</c:v>
                </c:pt>
                <c:pt idx="1">
                  <c:v>1074289</c:v>
                </c:pt>
                <c:pt idx="2">
                  <c:v>1085960</c:v>
                </c:pt>
                <c:pt idx="3">
                  <c:v>1091856</c:v>
                </c:pt>
                <c:pt idx="4">
                  <c:v>1133159</c:v>
                </c:pt>
                <c:pt idx="5">
                  <c:v>1211452</c:v>
                </c:pt>
                <c:pt idx="6">
                  <c:v>1176710</c:v>
                </c:pt>
                <c:pt idx="7">
                  <c:v>1231451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Summary!$E$45:$E$46</c:f>
              <c:strCache>
                <c:ptCount val="1"/>
                <c:pt idx="0">
                  <c:v>Male Married</c:v>
                </c:pt>
              </c:strCache>
            </c:strRef>
          </c:tx>
          <c:spPr>
            <a:ln>
              <a:solidFill>
                <a:schemeClr val="accent3"/>
              </a:solidFill>
              <a:prstDash val="solid"/>
            </a:ln>
          </c:spPr>
          <c:marker>
            <c:symbol val="none"/>
          </c:marker>
          <c:cat>
            <c:numRef>
              <c:f>Summary!$B$47:$B$54</c:f>
              <c:numCache>
                <c:formatCode>General</c:formatCode>
                <c:ptCount val="8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</c:numCache>
            </c:numRef>
          </c:cat>
          <c:val>
            <c:numRef>
              <c:f>Summary!$E$47:$E$54</c:f>
              <c:numCache>
                <c:formatCode>General</c:formatCode>
                <c:ptCount val="8"/>
                <c:pt idx="0">
                  <c:v>14872022</c:v>
                </c:pt>
                <c:pt idx="1">
                  <c:v>14737587</c:v>
                </c:pt>
                <c:pt idx="2">
                  <c:v>14963140</c:v>
                </c:pt>
                <c:pt idx="3">
                  <c:v>14899164</c:v>
                </c:pt>
                <c:pt idx="4">
                  <c:v>14873067.000000002</c:v>
                </c:pt>
                <c:pt idx="5">
                  <c:v>14772170</c:v>
                </c:pt>
                <c:pt idx="6">
                  <c:v>14577502.000000002</c:v>
                </c:pt>
                <c:pt idx="7">
                  <c:v>14386275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Summary!$F$45:$F$46</c:f>
              <c:strCache>
                <c:ptCount val="1"/>
                <c:pt idx="0">
                  <c:v>Female Single</c:v>
                </c:pt>
              </c:strCache>
            </c:strRef>
          </c:tx>
          <c:spPr>
            <a:ln>
              <a:solidFill>
                <a:schemeClr val="accent2"/>
              </a:solidFill>
              <a:prstDash val="dash"/>
            </a:ln>
          </c:spPr>
          <c:marker>
            <c:symbol val="none"/>
          </c:marker>
          <c:cat>
            <c:numRef>
              <c:f>Summary!$B$47:$B$54</c:f>
              <c:numCache>
                <c:formatCode>General</c:formatCode>
                <c:ptCount val="8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</c:numCache>
            </c:numRef>
          </c:cat>
          <c:val>
            <c:numRef>
              <c:f>Summary!$F$47:$F$54</c:f>
              <c:numCache>
                <c:formatCode>General</c:formatCode>
                <c:ptCount val="8"/>
                <c:pt idx="0">
                  <c:v>5805372</c:v>
                </c:pt>
                <c:pt idx="1">
                  <c:v>6239894.9999999991</c:v>
                </c:pt>
                <c:pt idx="2">
                  <c:v>6305024</c:v>
                </c:pt>
                <c:pt idx="3">
                  <c:v>6527291</c:v>
                </c:pt>
                <c:pt idx="4">
                  <c:v>6518377.0000000009</c:v>
                </c:pt>
                <c:pt idx="5">
                  <c:v>6706788</c:v>
                </c:pt>
                <c:pt idx="6">
                  <c:v>6701142</c:v>
                </c:pt>
                <c:pt idx="7">
                  <c:v>6672959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Summary!$G$45:$G$46</c:f>
              <c:strCache>
                <c:ptCount val="1"/>
                <c:pt idx="0">
                  <c:v>Female Cohab </c:v>
                </c:pt>
              </c:strCache>
            </c:strRef>
          </c:tx>
          <c:spPr>
            <a:ln>
              <a:solidFill>
                <a:schemeClr val="accent4"/>
              </a:solidFill>
              <a:prstDash val="dash"/>
            </a:ln>
          </c:spPr>
          <c:marker>
            <c:symbol val="none"/>
          </c:marker>
          <c:cat>
            <c:numRef>
              <c:f>Summary!$B$47:$B$54</c:f>
              <c:numCache>
                <c:formatCode>General</c:formatCode>
                <c:ptCount val="8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</c:numCache>
            </c:numRef>
          </c:cat>
          <c:val>
            <c:numRef>
              <c:f>Summary!$G$47:$G$54</c:f>
              <c:numCache>
                <c:formatCode>General</c:formatCode>
                <c:ptCount val="8"/>
                <c:pt idx="0">
                  <c:v>931701</c:v>
                </c:pt>
                <c:pt idx="1">
                  <c:v>967698</c:v>
                </c:pt>
                <c:pt idx="2">
                  <c:v>1007230</c:v>
                </c:pt>
                <c:pt idx="3">
                  <c:v>1009351</c:v>
                </c:pt>
                <c:pt idx="4">
                  <c:v>1056414</c:v>
                </c:pt>
                <c:pt idx="5">
                  <c:v>1146085</c:v>
                </c:pt>
                <c:pt idx="6">
                  <c:v>1104390</c:v>
                </c:pt>
                <c:pt idx="7">
                  <c:v>1133547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Summary!$H$45:$H$46</c:f>
              <c:strCache>
                <c:ptCount val="1"/>
                <c:pt idx="0">
                  <c:v>Female Married</c:v>
                </c:pt>
              </c:strCache>
            </c:strRef>
          </c:tx>
          <c:spPr>
            <a:ln>
              <a:solidFill>
                <a:schemeClr val="accent3"/>
              </a:solidFill>
              <a:prstDash val="dash"/>
            </a:ln>
          </c:spPr>
          <c:marker>
            <c:symbol val="none"/>
          </c:marker>
          <c:cat>
            <c:numRef>
              <c:f>Summary!$B$47:$B$54</c:f>
              <c:numCache>
                <c:formatCode>General</c:formatCode>
                <c:ptCount val="8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</c:numCache>
            </c:numRef>
          </c:cat>
          <c:val>
            <c:numRef>
              <c:f>Summary!$H$47:$H$54</c:f>
              <c:numCache>
                <c:formatCode>General</c:formatCode>
                <c:ptCount val="8"/>
                <c:pt idx="0">
                  <c:v>14756542</c:v>
                </c:pt>
                <c:pt idx="1">
                  <c:v>14784066</c:v>
                </c:pt>
                <c:pt idx="2">
                  <c:v>14969185.000000002</c:v>
                </c:pt>
                <c:pt idx="3">
                  <c:v>15017172.000000002</c:v>
                </c:pt>
                <c:pt idx="4">
                  <c:v>15032153</c:v>
                </c:pt>
                <c:pt idx="5">
                  <c:v>14957735</c:v>
                </c:pt>
                <c:pt idx="6">
                  <c:v>14845468</c:v>
                </c:pt>
                <c:pt idx="7">
                  <c:v>14624664.000000002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3142656"/>
        <c:axId val="73144576"/>
      </c:lineChart>
      <c:catAx>
        <c:axId val="731426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3144576"/>
        <c:crosses val="autoZero"/>
        <c:auto val="1"/>
        <c:lblAlgn val="ctr"/>
        <c:lblOffset val="100"/>
        <c:noMultiLvlLbl val="0"/>
      </c:catAx>
      <c:valAx>
        <c:axId val="73144576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crossAx val="73142656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/>
            </a:pPr>
            <a:r>
              <a:rPr lang="en-US" sz="1200"/>
              <a:t>55-64 y.o.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Summary!$C$56:$C$57</c:f>
              <c:strCache>
                <c:ptCount val="1"/>
                <c:pt idx="0">
                  <c:v>Male Single</c:v>
                </c:pt>
              </c:strCache>
            </c:strRef>
          </c:tx>
          <c:spPr>
            <a:ln>
              <a:solidFill>
                <a:schemeClr val="accent2"/>
              </a:solidFill>
            </a:ln>
          </c:spPr>
          <c:marker>
            <c:symbol val="none"/>
          </c:marker>
          <c:cat>
            <c:numRef>
              <c:f>Summary!$B$58:$B$65</c:f>
              <c:numCache>
                <c:formatCode>General</c:formatCode>
                <c:ptCount val="8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</c:numCache>
            </c:numRef>
          </c:cat>
          <c:val>
            <c:numRef>
              <c:f>Summary!$C$58:$C$65</c:f>
              <c:numCache>
                <c:formatCode>General</c:formatCode>
                <c:ptCount val="8"/>
                <c:pt idx="0">
                  <c:v>2830426</c:v>
                </c:pt>
                <c:pt idx="1">
                  <c:v>3351765</c:v>
                </c:pt>
                <c:pt idx="2">
                  <c:v>3514641</c:v>
                </c:pt>
                <c:pt idx="3">
                  <c:v>3754702</c:v>
                </c:pt>
                <c:pt idx="4">
                  <c:v>3936701</c:v>
                </c:pt>
                <c:pt idx="5">
                  <c:v>4321644</c:v>
                </c:pt>
                <c:pt idx="6">
                  <c:v>4629200</c:v>
                </c:pt>
                <c:pt idx="7">
                  <c:v>4793846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Summary!$D$56:$D$57</c:f>
              <c:strCache>
                <c:ptCount val="1"/>
                <c:pt idx="0">
                  <c:v>Male Cohab</c:v>
                </c:pt>
              </c:strCache>
            </c:strRef>
          </c:tx>
          <c:spPr>
            <a:ln>
              <a:solidFill>
                <a:schemeClr val="accent4"/>
              </a:solidFill>
            </a:ln>
          </c:spPr>
          <c:marker>
            <c:symbol val="none"/>
          </c:marker>
          <c:cat>
            <c:numRef>
              <c:f>Summary!$B$58:$B$65</c:f>
              <c:numCache>
                <c:formatCode>General</c:formatCode>
                <c:ptCount val="8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</c:numCache>
            </c:numRef>
          </c:cat>
          <c:val>
            <c:numRef>
              <c:f>Summary!$D$58:$D$65</c:f>
              <c:numCache>
                <c:formatCode>General</c:formatCode>
                <c:ptCount val="8"/>
                <c:pt idx="0">
                  <c:v>529238</c:v>
                </c:pt>
                <c:pt idx="1">
                  <c:v>559690</c:v>
                </c:pt>
                <c:pt idx="2">
                  <c:v>578344</c:v>
                </c:pt>
                <c:pt idx="3">
                  <c:v>542149</c:v>
                </c:pt>
                <c:pt idx="4">
                  <c:v>568881</c:v>
                </c:pt>
                <c:pt idx="5">
                  <c:v>661470</c:v>
                </c:pt>
                <c:pt idx="6">
                  <c:v>691776</c:v>
                </c:pt>
                <c:pt idx="7">
                  <c:v>715768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Summary!$E$56:$E$57</c:f>
              <c:strCache>
                <c:ptCount val="1"/>
                <c:pt idx="0">
                  <c:v>Male Married</c:v>
                </c:pt>
              </c:strCache>
            </c:strRef>
          </c:tx>
          <c:spPr>
            <a:ln>
              <a:solidFill>
                <a:schemeClr val="accent3"/>
              </a:solidFill>
              <a:prstDash val="solid"/>
            </a:ln>
          </c:spPr>
          <c:marker>
            <c:symbol val="none"/>
          </c:marker>
          <c:cat>
            <c:numRef>
              <c:f>Summary!$B$58:$B$65</c:f>
              <c:numCache>
                <c:formatCode>General</c:formatCode>
                <c:ptCount val="8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</c:numCache>
            </c:numRef>
          </c:cat>
          <c:val>
            <c:numRef>
              <c:f>Summary!$E$58:$E$65</c:f>
              <c:numCache>
                <c:formatCode>General</c:formatCode>
                <c:ptCount val="8"/>
                <c:pt idx="0">
                  <c:v>11100583</c:v>
                </c:pt>
                <c:pt idx="1">
                  <c:v>11350338</c:v>
                </c:pt>
                <c:pt idx="2">
                  <c:v>11677384</c:v>
                </c:pt>
                <c:pt idx="3">
                  <c:v>11949545</c:v>
                </c:pt>
                <c:pt idx="4">
                  <c:v>12263709</c:v>
                </c:pt>
                <c:pt idx="5">
                  <c:v>12732566</c:v>
                </c:pt>
                <c:pt idx="6">
                  <c:v>13028732</c:v>
                </c:pt>
                <c:pt idx="7">
                  <c:v>13066287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Summary!$F$56:$F$57</c:f>
              <c:strCache>
                <c:ptCount val="1"/>
                <c:pt idx="0">
                  <c:v>Female Single</c:v>
                </c:pt>
              </c:strCache>
            </c:strRef>
          </c:tx>
          <c:spPr>
            <a:ln>
              <a:solidFill>
                <a:schemeClr val="accent2"/>
              </a:solidFill>
              <a:prstDash val="dash"/>
            </a:ln>
          </c:spPr>
          <c:marker>
            <c:symbol val="none"/>
          </c:marker>
          <c:cat>
            <c:numRef>
              <c:f>Summary!$B$58:$B$65</c:f>
              <c:numCache>
                <c:formatCode>General</c:formatCode>
                <c:ptCount val="8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</c:numCache>
            </c:numRef>
          </c:cat>
          <c:val>
            <c:numRef>
              <c:f>Summary!$F$58:$F$65</c:f>
              <c:numCache>
                <c:formatCode>General</c:formatCode>
                <c:ptCount val="8"/>
                <c:pt idx="0">
                  <c:v>4954359</c:v>
                </c:pt>
                <c:pt idx="1">
                  <c:v>5395917</c:v>
                </c:pt>
                <c:pt idx="2">
                  <c:v>5652937</c:v>
                </c:pt>
                <c:pt idx="3">
                  <c:v>5817733</c:v>
                </c:pt>
                <c:pt idx="4">
                  <c:v>5969733</c:v>
                </c:pt>
                <c:pt idx="5">
                  <c:v>6359108</c:v>
                </c:pt>
                <c:pt idx="6">
                  <c:v>6642712</c:v>
                </c:pt>
                <c:pt idx="7">
                  <c:v>6783646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Summary!$G$56:$G$57</c:f>
              <c:strCache>
                <c:ptCount val="1"/>
                <c:pt idx="0">
                  <c:v>Female Cohab </c:v>
                </c:pt>
              </c:strCache>
            </c:strRef>
          </c:tx>
          <c:spPr>
            <a:ln>
              <a:solidFill>
                <a:schemeClr val="accent4"/>
              </a:solidFill>
              <a:prstDash val="dash"/>
            </a:ln>
          </c:spPr>
          <c:marker>
            <c:symbol val="none"/>
          </c:marker>
          <c:cat>
            <c:numRef>
              <c:f>Summary!$B$58:$B$65</c:f>
              <c:numCache>
                <c:formatCode>General</c:formatCode>
                <c:ptCount val="8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</c:numCache>
            </c:numRef>
          </c:cat>
          <c:val>
            <c:numRef>
              <c:f>Summary!$G$58:$G$65</c:f>
              <c:numCache>
                <c:formatCode>General</c:formatCode>
                <c:ptCount val="8"/>
                <c:pt idx="0">
                  <c:v>421518</c:v>
                </c:pt>
                <c:pt idx="1">
                  <c:v>447372</c:v>
                </c:pt>
                <c:pt idx="2">
                  <c:v>457628</c:v>
                </c:pt>
                <c:pt idx="3">
                  <c:v>463523</c:v>
                </c:pt>
                <c:pt idx="4">
                  <c:v>494405</c:v>
                </c:pt>
                <c:pt idx="5">
                  <c:v>556644</c:v>
                </c:pt>
                <c:pt idx="6">
                  <c:v>582699</c:v>
                </c:pt>
                <c:pt idx="7">
                  <c:v>620313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Summary!$H$56:$H$57</c:f>
              <c:strCache>
                <c:ptCount val="1"/>
                <c:pt idx="0">
                  <c:v>Female Married</c:v>
                </c:pt>
              </c:strCache>
            </c:strRef>
          </c:tx>
          <c:spPr>
            <a:ln>
              <a:solidFill>
                <a:schemeClr val="accent3"/>
              </a:solidFill>
              <a:prstDash val="dash"/>
            </a:ln>
          </c:spPr>
          <c:marker>
            <c:symbol val="none"/>
          </c:marker>
          <c:cat>
            <c:numRef>
              <c:f>Summary!$B$58:$B$65</c:f>
              <c:numCache>
                <c:formatCode>General</c:formatCode>
                <c:ptCount val="8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</c:numCache>
            </c:numRef>
          </c:cat>
          <c:val>
            <c:numRef>
              <c:f>Summary!$H$58:$H$65</c:f>
              <c:numCache>
                <c:formatCode>General</c:formatCode>
                <c:ptCount val="8"/>
                <c:pt idx="0">
                  <c:v>10280765</c:v>
                </c:pt>
                <c:pt idx="1">
                  <c:v>10541228</c:v>
                </c:pt>
                <c:pt idx="2">
                  <c:v>10865422</c:v>
                </c:pt>
                <c:pt idx="3">
                  <c:v>11178116</c:v>
                </c:pt>
                <c:pt idx="4">
                  <c:v>11572685</c:v>
                </c:pt>
                <c:pt idx="5">
                  <c:v>12111618</c:v>
                </c:pt>
                <c:pt idx="6">
                  <c:v>12474992</c:v>
                </c:pt>
                <c:pt idx="7">
                  <c:v>12609100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426304"/>
        <c:axId val="99427840"/>
      </c:lineChart>
      <c:catAx>
        <c:axId val="994263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99427840"/>
        <c:crosses val="autoZero"/>
        <c:auto val="1"/>
        <c:lblAlgn val="ctr"/>
        <c:lblOffset val="100"/>
        <c:noMultiLvlLbl val="0"/>
      </c:catAx>
      <c:valAx>
        <c:axId val="99427840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crossAx val="99426304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/>
            </a:pPr>
            <a:r>
              <a:rPr lang="en-US" sz="1200"/>
              <a:t>65+ y.o.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Summary!$C$67:$C$68</c:f>
              <c:strCache>
                <c:ptCount val="1"/>
                <c:pt idx="0">
                  <c:v>Male Single</c:v>
                </c:pt>
              </c:strCache>
            </c:strRef>
          </c:tx>
          <c:spPr>
            <a:ln>
              <a:solidFill>
                <a:schemeClr val="accent2"/>
              </a:solidFill>
            </a:ln>
          </c:spPr>
          <c:marker>
            <c:symbol val="none"/>
          </c:marker>
          <c:cat>
            <c:numRef>
              <c:f>Summary!$B$69:$B$76</c:f>
              <c:numCache>
                <c:formatCode>General</c:formatCode>
                <c:ptCount val="8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</c:numCache>
            </c:numRef>
          </c:cat>
          <c:val>
            <c:numRef>
              <c:f>Summary!$C$69:$C$76</c:f>
              <c:numCache>
                <c:formatCode>General</c:formatCode>
                <c:ptCount val="8"/>
                <c:pt idx="0">
                  <c:v>3393020</c:v>
                </c:pt>
                <c:pt idx="1">
                  <c:v>3933990.0000000005</c:v>
                </c:pt>
                <c:pt idx="2">
                  <c:v>4002104</c:v>
                </c:pt>
                <c:pt idx="3">
                  <c:v>4226659</c:v>
                </c:pt>
                <c:pt idx="4">
                  <c:v>4265507</c:v>
                </c:pt>
                <c:pt idx="5">
                  <c:v>4478842</c:v>
                </c:pt>
                <c:pt idx="6">
                  <c:v>4602800</c:v>
                </c:pt>
                <c:pt idx="7">
                  <c:v>4863687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Summary!$D$67:$D$68</c:f>
              <c:strCache>
                <c:ptCount val="1"/>
                <c:pt idx="0">
                  <c:v>Male Cohab</c:v>
                </c:pt>
              </c:strCache>
            </c:strRef>
          </c:tx>
          <c:spPr>
            <a:ln>
              <a:solidFill>
                <a:schemeClr val="accent4"/>
              </a:solidFill>
            </a:ln>
          </c:spPr>
          <c:marker>
            <c:symbol val="none"/>
          </c:marker>
          <c:cat>
            <c:numRef>
              <c:f>Summary!$B$69:$B$76</c:f>
              <c:numCache>
                <c:formatCode>General</c:formatCode>
                <c:ptCount val="8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</c:numCache>
            </c:numRef>
          </c:cat>
          <c:val>
            <c:numRef>
              <c:f>Summary!$D$69:$D$76</c:f>
              <c:numCache>
                <c:formatCode>General</c:formatCode>
                <c:ptCount val="8"/>
                <c:pt idx="0">
                  <c:v>327104</c:v>
                </c:pt>
                <c:pt idx="1">
                  <c:v>326551</c:v>
                </c:pt>
                <c:pt idx="2">
                  <c:v>327892</c:v>
                </c:pt>
                <c:pt idx="3">
                  <c:v>312699</c:v>
                </c:pt>
                <c:pt idx="4">
                  <c:v>328782</c:v>
                </c:pt>
                <c:pt idx="5">
                  <c:v>372409</c:v>
                </c:pt>
                <c:pt idx="6">
                  <c:v>369051</c:v>
                </c:pt>
                <c:pt idx="7">
                  <c:v>415468.99999999994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Summary!$E$67:$E$68</c:f>
              <c:strCache>
                <c:ptCount val="1"/>
                <c:pt idx="0">
                  <c:v>Male Married</c:v>
                </c:pt>
              </c:strCache>
            </c:strRef>
          </c:tx>
          <c:spPr>
            <a:ln>
              <a:solidFill>
                <a:schemeClr val="accent3"/>
              </a:solidFill>
              <a:prstDash val="solid"/>
            </a:ln>
          </c:spPr>
          <c:marker>
            <c:symbol val="none"/>
          </c:marker>
          <c:cat>
            <c:numRef>
              <c:f>Summary!$B$69:$B$76</c:f>
              <c:numCache>
                <c:formatCode>General</c:formatCode>
                <c:ptCount val="8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</c:numCache>
            </c:numRef>
          </c:cat>
          <c:val>
            <c:numRef>
              <c:f>Summary!$E$69:$E$76</c:f>
              <c:numCache>
                <c:formatCode>General</c:formatCode>
                <c:ptCount val="8"/>
                <c:pt idx="0">
                  <c:v>11114267</c:v>
                </c:pt>
                <c:pt idx="1">
                  <c:v>11353063</c:v>
                </c:pt>
                <c:pt idx="2">
                  <c:v>11596798</c:v>
                </c:pt>
                <c:pt idx="3">
                  <c:v>11880805</c:v>
                </c:pt>
                <c:pt idx="4">
                  <c:v>12178969</c:v>
                </c:pt>
                <c:pt idx="5">
                  <c:v>12580026</c:v>
                </c:pt>
                <c:pt idx="6">
                  <c:v>12933003</c:v>
                </c:pt>
                <c:pt idx="7">
                  <c:v>13512279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Summary!$F$67:$F$68</c:f>
              <c:strCache>
                <c:ptCount val="1"/>
                <c:pt idx="0">
                  <c:v>Female Single</c:v>
                </c:pt>
              </c:strCache>
            </c:strRef>
          </c:tx>
          <c:spPr>
            <a:ln>
              <a:solidFill>
                <a:schemeClr val="accent2"/>
              </a:solidFill>
              <a:prstDash val="dash"/>
            </a:ln>
          </c:spPr>
          <c:marker>
            <c:symbol val="none"/>
          </c:marker>
          <c:cat>
            <c:numRef>
              <c:f>Summary!$B$69:$B$76</c:f>
              <c:numCache>
                <c:formatCode>General</c:formatCode>
                <c:ptCount val="8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</c:numCache>
            </c:numRef>
          </c:cat>
          <c:val>
            <c:numRef>
              <c:f>Summary!$F$69:$F$76</c:f>
              <c:numCache>
                <c:formatCode>General</c:formatCode>
                <c:ptCount val="8"/>
                <c:pt idx="0">
                  <c:v>10958349</c:v>
                </c:pt>
                <c:pt idx="1">
                  <c:v>12496278</c:v>
                </c:pt>
                <c:pt idx="2">
                  <c:v>12571430</c:v>
                </c:pt>
                <c:pt idx="3">
                  <c:v>12880401.999999998</c:v>
                </c:pt>
                <c:pt idx="4">
                  <c:v>12926275</c:v>
                </c:pt>
                <c:pt idx="5">
                  <c:v>12958853</c:v>
                </c:pt>
                <c:pt idx="6">
                  <c:v>13078189.000000002</c:v>
                </c:pt>
                <c:pt idx="7">
                  <c:v>13405557.000000002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Summary!$G$67:$G$68</c:f>
              <c:strCache>
                <c:ptCount val="1"/>
                <c:pt idx="0">
                  <c:v>Female Cohab </c:v>
                </c:pt>
              </c:strCache>
            </c:strRef>
          </c:tx>
          <c:spPr>
            <a:ln>
              <a:solidFill>
                <a:schemeClr val="accent4"/>
              </a:solidFill>
              <a:prstDash val="dash"/>
            </a:ln>
          </c:spPr>
          <c:marker>
            <c:symbol val="none"/>
          </c:marker>
          <c:cat>
            <c:numRef>
              <c:f>Summary!$B$69:$B$76</c:f>
              <c:numCache>
                <c:formatCode>General</c:formatCode>
                <c:ptCount val="8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</c:numCache>
            </c:numRef>
          </c:cat>
          <c:val>
            <c:numRef>
              <c:f>Summary!$G$69:$G$76</c:f>
              <c:numCache>
                <c:formatCode>General</c:formatCode>
                <c:ptCount val="8"/>
                <c:pt idx="0">
                  <c:v>228862</c:v>
                </c:pt>
                <c:pt idx="1">
                  <c:v>217177</c:v>
                </c:pt>
                <c:pt idx="2">
                  <c:v>225939</c:v>
                </c:pt>
                <c:pt idx="3">
                  <c:v>243922</c:v>
                </c:pt>
                <c:pt idx="4">
                  <c:v>262155</c:v>
                </c:pt>
                <c:pt idx="5">
                  <c:v>276202</c:v>
                </c:pt>
                <c:pt idx="6">
                  <c:v>299844</c:v>
                </c:pt>
                <c:pt idx="7">
                  <c:v>326732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Summary!$H$67:$H$68</c:f>
              <c:strCache>
                <c:ptCount val="1"/>
                <c:pt idx="0">
                  <c:v>Female Married</c:v>
                </c:pt>
              </c:strCache>
            </c:strRef>
          </c:tx>
          <c:spPr>
            <a:ln>
              <a:solidFill>
                <a:schemeClr val="accent3"/>
              </a:solidFill>
              <a:prstDash val="dash"/>
            </a:ln>
          </c:spPr>
          <c:marker>
            <c:symbol val="none"/>
          </c:marker>
          <c:cat>
            <c:numRef>
              <c:f>Summary!$B$69:$B$76</c:f>
              <c:numCache>
                <c:formatCode>General</c:formatCode>
                <c:ptCount val="8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</c:numCache>
            </c:numRef>
          </c:cat>
          <c:val>
            <c:numRef>
              <c:f>Summary!$H$69:$H$76</c:f>
              <c:numCache>
                <c:formatCode>General</c:formatCode>
                <c:ptCount val="8"/>
                <c:pt idx="0">
                  <c:v>8696605</c:v>
                </c:pt>
                <c:pt idx="1">
                  <c:v>8866828</c:v>
                </c:pt>
                <c:pt idx="2">
                  <c:v>9074275</c:v>
                </c:pt>
                <c:pt idx="3">
                  <c:v>9252430</c:v>
                </c:pt>
                <c:pt idx="4">
                  <c:v>9530425</c:v>
                </c:pt>
                <c:pt idx="5">
                  <c:v>9783042</c:v>
                </c:pt>
                <c:pt idx="6">
                  <c:v>10105069</c:v>
                </c:pt>
                <c:pt idx="7">
                  <c:v>10601840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4226304"/>
        <c:axId val="114227840"/>
      </c:lineChart>
      <c:catAx>
        <c:axId val="1142263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114227840"/>
        <c:crosses val="autoZero"/>
        <c:auto val="1"/>
        <c:lblAlgn val="ctr"/>
        <c:lblOffset val="100"/>
        <c:noMultiLvlLbl val="0"/>
      </c:catAx>
      <c:valAx>
        <c:axId val="114227840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crossAx val="114226304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?>
<Relationships xmlns="http://schemas.openxmlformats.org/package/2006/relationships">
	<Relationship Target="../charts/chart3.xml"
			Type="http://schemas.openxmlformats.org/officeDocument/2006/relationships/chart"
			Id="rId3"/>
	<Relationship Target="../charts/chart7.xml"
			Type="http://schemas.openxmlformats.org/officeDocument/2006/relationships/chart"
			Id="rId7"/>
	<Relationship Target="../charts/chart2.xml"
			Type="http://schemas.openxmlformats.org/officeDocument/2006/relationships/chart"
			Id="rId2"/>
	<Relationship Target="../charts/chart1.xml"
			Type="http://schemas.openxmlformats.org/officeDocument/2006/relationships/chart"
			Id="rId1"/>
	<Relationship Target="../charts/chart6.xml"
			Type="http://schemas.openxmlformats.org/officeDocument/2006/relationships/chart"
			Id="rId6"/>
	<Relationship Target="../charts/chart5.xml"
			Type="http://schemas.openxmlformats.org/officeDocument/2006/relationships/chart"
			Id="rId5"/>
	<Relationship Target="../charts/chart4.xml"
			Type="http://schemas.openxmlformats.org/officeDocument/2006/relationships/chart"
			Id="rId4"/>
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>
  <xdr:twoCellAnchor>
    <xdr:from>
      <xdr:col>9</xdr:col>
      <xdr:colOff>371474</xdr:colOff>
      <xdr:row>0</xdr:row>
      <xdr:rowOff>33336</xdr:rowOff>
    </xdr:from>
    <xdr:to>
      <xdr:col>19</xdr:col>
      <xdr:colOff>180976</xdr:colOff>
      <xdr:row>9</xdr:row>
      <xdr:rowOff>180975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400050</xdr:colOff>
      <xdr:row>11</xdr:row>
      <xdr:rowOff>38100</xdr:rowOff>
    </xdr:from>
    <xdr:to>
      <xdr:col>19</xdr:col>
      <xdr:colOff>209552</xdr:colOff>
      <xdr:row>20</xdr:row>
      <xdr:rowOff>185739</xdr:rowOff>
    </xdr:to>
    <xdr:graphicFrame macro="">
      <xdr:nvGraphicFramePr>
        <xdr:cNvPr id="9" name="Chart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390525</xdr:colOff>
      <xdr:row>22</xdr:row>
      <xdr:rowOff>38100</xdr:rowOff>
    </xdr:from>
    <xdr:to>
      <xdr:col>19</xdr:col>
      <xdr:colOff>200027</xdr:colOff>
      <xdr:row>31</xdr:row>
      <xdr:rowOff>185739</xdr:rowOff>
    </xdr:to>
    <xdr:graphicFrame macro="">
      <xdr:nvGraphicFramePr>
        <xdr:cNvPr id="10" name="Chart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390525</xdr:colOff>
      <xdr:row>33</xdr:row>
      <xdr:rowOff>66675</xdr:rowOff>
    </xdr:from>
    <xdr:to>
      <xdr:col>19</xdr:col>
      <xdr:colOff>200027</xdr:colOff>
      <xdr:row>43</xdr:row>
      <xdr:rowOff>23814</xdr:rowOff>
    </xdr:to>
    <xdr:graphicFrame macro="">
      <xdr:nvGraphicFramePr>
        <xdr:cNvPr id="11" name="Chart 1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400050</xdr:colOff>
      <xdr:row>44</xdr:row>
      <xdr:rowOff>85725</xdr:rowOff>
    </xdr:from>
    <xdr:to>
      <xdr:col>19</xdr:col>
      <xdr:colOff>209552</xdr:colOff>
      <xdr:row>54</xdr:row>
      <xdr:rowOff>42864</xdr:rowOff>
    </xdr:to>
    <xdr:graphicFrame macro="">
      <xdr:nvGraphicFramePr>
        <xdr:cNvPr id="12" name="Chart 1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419100</xdr:colOff>
      <xdr:row>55</xdr:row>
      <xdr:rowOff>57150</xdr:rowOff>
    </xdr:from>
    <xdr:to>
      <xdr:col>19</xdr:col>
      <xdr:colOff>228602</xdr:colOff>
      <xdr:row>65</xdr:row>
      <xdr:rowOff>14289</xdr:rowOff>
    </xdr:to>
    <xdr:graphicFrame macro="">
      <xdr:nvGraphicFramePr>
        <xdr:cNvPr id="13" name="Chart 1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9</xdr:col>
      <xdr:colOff>428625</xdr:colOff>
      <xdr:row>66</xdr:row>
      <xdr:rowOff>66675</xdr:rowOff>
    </xdr:from>
    <xdr:to>
      <xdr:col>19</xdr:col>
      <xdr:colOff>238127</xdr:colOff>
      <xdr:row>76</xdr:row>
      <xdr:rowOff>23814</xdr:rowOff>
    </xdr:to>
    <xdr:graphicFrame macro="">
      <xdr:nvGraphicFramePr>
        <xdr:cNvPr id="14" name="Chart 1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9.xml.rels><?xml version="1.0" encoding="UTF-8"?>
<Relationships xmlns="http://schemas.openxmlformats.org/package/2006/relationships">
	<Relationship Target="../drawings/drawing1.xml"
			Type="http://schemas.openxmlformats.org/officeDocument/2006/relationships/drawing"
			Id="rId1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:K9"/>
  <sheetViews>
    <sheetView workbookViewId="0">
      <selection activeCell="F27" sqref="F27"/>
    </sheetView>
  </sheetViews>
  <sheetFormatPr defaultRowHeight="15"/>
  <cols>
    <col min="4" max="4" width="10" bestFit="true" customWidth="true"/>
    <col min="7" max="7" width="10" bestFit="true" customWidth="true"/>
  </cols>
  <sheetData>
    <row r="1">
      <c r="B1" t="s">
        <v>4</v>
      </c>
      <c r="E1" t="s">
        <v>5</v>
      </c>
      <c r="I1" t="s">
        <v>14</v>
      </c>
    </row>
    <row r="2">
      <c r="A2" s="1" t="s">
        <v>6</v>
      </c>
      <c r="B2" t="s">
        <v>0</v>
      </c>
      <c r="C2" t="s">
        <v>1</v>
      </c>
      <c r="D2" t="s">
        <v>2</v>
      </c>
      <c r="E2" t="s">
        <v>0</v>
      </c>
      <c r="F2" t="s">
        <v>3</v>
      </c>
      <c r="G2" t="s">
        <v>2</v>
      </c>
      <c r="I2" t="s">
        <v>0</v>
      </c>
      <c r="J2" t="s">
        <v>3</v>
      </c>
      <c r="K2" t="s">
        <v>2</v>
      </c>
    </row>
    <row r="3">
      <c r="A3" s="1" t="s">
        <v>7</v>
      </c>
      <c r="B3" s="0">
        <v>71644100</v>
      </c>
      <c r="C3" s="0">
        <v>6284021</v>
      </c>
      <c r="D3" s="0">
        <v>63435690</v>
      </c>
      <c r="E3" s="0">
        <v>78337598</v>
      </c>
      <c r="F3" s="0">
        <v>5943729</v>
      </c>
      <c r="G3" s="0">
        <v>62753681</v>
      </c>
      <c r="I3">
        <f>B3/E3</f>
        <v>0.91455574116530869</v>
      </c>
      <c r="J3">
        <f t="shared" ref="J3:K9" si="0">C3/F3</f>
        <v>1.0572522737830072</v>
      </c>
      <c r="K3">
        <f t="shared" si="0"/>
        <v>1.0108680317892427</v>
      </c>
    </row>
    <row r="4">
      <c r="A4" t="s">
        <v>8</v>
      </c>
      <c r="B4" s="0">
        <v>48419637</v>
      </c>
      <c r="C4" s="0">
        <v>847129.00000000012</v>
      </c>
      <c r="D4" s="0">
        <v>1566108</v>
      </c>
      <c r="E4" s="0">
        <v>44923725</v>
      </c>
      <c r="F4" s="0">
        <v>1223566</v>
      </c>
      <c r="G4" s="0">
        <v>2488088</v>
      </c>
      <c r="I4">
        <f t="shared" ref="I4:I9" si="1">B4/E4</f>
        <v>1.0778188362607954</v>
      </c>
      <c r="J4">
        <f t="shared" si="0"/>
        <v>0.69234434431816516</v>
      </c>
      <c r="K4">
        <f t="shared" si="0"/>
        <v>0.62944236699023504</v>
      </c>
    </row>
    <row r="5">
      <c r="A5" t="s">
        <v>9</v>
      </c>
      <c r="B5" s="0">
        <v>7255141.0000000009</v>
      </c>
      <c r="C5" s="0">
        <v>2046462</v>
      </c>
      <c r="D5" s="0">
        <v>10002680</v>
      </c>
      <c r="E5" s="0">
        <v>6279247.0000000009</v>
      </c>
      <c r="F5" s="0">
        <v>1819337</v>
      </c>
      <c r="G5" s="0">
        <v>11297977</v>
      </c>
      <c r="I5">
        <f t="shared" si="1"/>
        <v>1.1554157688015776</v>
      </c>
      <c r="J5">
        <f t="shared" si="0"/>
        <v>1.1248394332660745</v>
      </c>
      <c r="K5">
        <f t="shared" si="0"/>
        <v>0.885351421763383</v>
      </c>
    </row>
    <row r="6">
      <c r="A6" t="s">
        <v>10</v>
      </c>
      <c r="B6" s="0">
        <v>5079935</v>
      </c>
      <c r="C6" s="0">
        <v>1498916</v>
      </c>
      <c r="D6" s="0">
        <v>14780030</v>
      </c>
      <c r="E6" s="0">
        <v>5416546.0000000009</v>
      </c>
      <c r="F6" s="0">
        <v>1318745</v>
      </c>
      <c r="G6" s="0">
        <v>15233704</v>
      </c>
      <c r="I6">
        <f t="shared" si="1"/>
        <v>0.93785504637087902</v>
      </c>
      <c r="J6">
        <f t="shared" si="0"/>
        <v>1.1366230772438948</v>
      </c>
      <c r="K6">
        <f t="shared" si="0"/>
        <v>0.97021906162808469</v>
      </c>
    </row>
    <row r="7">
      <c r="A7" t="s">
        <v>11</v>
      </c>
      <c r="B7" s="0">
        <v>4665941</v>
      </c>
      <c r="C7" s="0">
        <v>1035172</v>
      </c>
      <c r="D7" s="0">
        <v>14872022</v>
      </c>
      <c r="E7" s="0">
        <v>5805372</v>
      </c>
      <c r="F7" s="0">
        <v>931701</v>
      </c>
      <c r="G7" s="0">
        <v>14756542</v>
      </c>
      <c r="I7">
        <f t="shared" si="1"/>
        <v>0.80372816763508004</v>
      </c>
      <c r="J7">
        <f t="shared" si="0"/>
        <v>1.1110560147515136</v>
      </c>
      <c r="K7">
        <f t="shared" si="0"/>
        <v>1.0078256816536015</v>
      </c>
    </row>
    <row r="8">
      <c r="A8" t="s">
        <v>12</v>
      </c>
      <c r="B8" s="0">
        <v>2830426</v>
      </c>
      <c r="C8" s="0">
        <v>529238</v>
      </c>
      <c r="D8" s="0">
        <v>11100583</v>
      </c>
      <c r="E8" s="0">
        <v>4954359</v>
      </c>
      <c r="F8" s="0">
        <v>421518</v>
      </c>
      <c r="G8" s="0">
        <v>10280765</v>
      </c>
      <c r="I8">
        <f t="shared" si="1"/>
        <v>0.57130014195580092</v>
      </c>
      <c r="J8">
        <f t="shared" si="0"/>
        <v>1.2555525505435119</v>
      </c>
      <c r="K8">
        <f t="shared" si="0"/>
        <v>1.0797428985099844</v>
      </c>
    </row>
    <row r="9">
      <c r="A9" t="s">
        <v>13</v>
      </c>
      <c r="B9" s="0">
        <v>3393020</v>
      </c>
      <c r="C9" s="0">
        <v>327104</v>
      </c>
      <c r="D9" s="0">
        <v>11114267</v>
      </c>
      <c r="E9" s="0">
        <v>10958349</v>
      </c>
      <c r="F9" s="0">
        <v>228862</v>
      </c>
      <c r="G9" s="0">
        <v>8696605</v>
      </c>
      <c r="I9">
        <f t="shared" si="1"/>
        <v>0.30962875885774399</v>
      </c>
      <c r="J9">
        <f t="shared" si="0"/>
        <v>1.4292630493485157</v>
      </c>
      <c r="K9">
        <f t="shared" si="0"/>
        <v>1.2780006680767955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"/>
  <sheetViews>
    <sheetView workbookViewId="0">
      <selection activeCell="D17" sqref="D17"/>
    </sheetView>
  </sheetViews>
  <sheetFormatPr defaultRowHeight="15"/>
  <sheetData>
    <row r="1">
      <c r="B1" t="s">
        <v>4</v>
      </c>
      <c r="E1" t="s">
        <v>5</v>
      </c>
      <c r="I1" t="s">
        <v>14</v>
      </c>
    </row>
    <row r="2">
      <c r="A2" s="1" t="s">
        <v>6</v>
      </c>
      <c r="B2" t="s">
        <v>0</v>
      </c>
      <c r="C2" t="s">
        <v>1</v>
      </c>
      <c r="D2" t="s">
        <v>2</v>
      </c>
      <c r="E2" t="s">
        <v>0</v>
      </c>
      <c r="F2" t="s">
        <v>3</v>
      </c>
      <c r="G2" t="s">
        <v>2</v>
      </c>
      <c r="I2" t="s">
        <v>0</v>
      </c>
      <c r="J2" t="s">
        <v>3</v>
      </c>
      <c r="K2" t="s">
        <v>2</v>
      </c>
    </row>
    <row r="3">
      <c r="A3" s="1" t="s">
        <v>7</v>
      </c>
      <c r="B3" s="0">
        <v>78318273.999999985</v>
      </c>
      <c r="C3" s="0">
        <v>6183554</v>
      </c>
      <c r="D3" s="0">
        <v>62921548</v>
      </c>
      <c r="E3" s="0">
        <v>83949719</v>
      </c>
      <c r="F3" s="0">
        <v>5871610</v>
      </c>
      <c r="G3" s="0">
        <v>62153780</v>
      </c>
      <c r="I3">
        <f>B3/E3</f>
        <v>0.93291883442754564</v>
      </c>
      <c r="J3">
        <f t="shared" ref="J3:K9" si="0">C3/F3</f>
        <v>1.0531275067656061</v>
      </c>
      <c r="K3">
        <f t="shared" si="0"/>
        <v>1.0123527161179899</v>
      </c>
    </row>
    <row r="4">
      <c r="A4" t="s">
        <v>8</v>
      </c>
      <c r="B4" s="0">
        <v>50902903</v>
      </c>
      <c r="C4" s="0">
        <v>755386</v>
      </c>
      <c r="D4" s="0">
        <v>1403851</v>
      </c>
      <c r="E4" s="0">
        <v>47032715</v>
      </c>
      <c r="F4" s="0">
        <v>1109548</v>
      </c>
      <c r="G4" s="0">
        <v>2213216</v>
      </c>
      <c r="I4">
        <f t="shared" ref="I4:I9" si="1">B4/E4</f>
        <v>1.0822871484242405</v>
      </c>
      <c r="J4">
        <f t="shared" si="0"/>
        <v>0.68080515669443775</v>
      </c>
      <c r="K4">
        <f t="shared" si="0"/>
        <v>0.6343036558564551</v>
      </c>
    </row>
    <row r="5">
      <c r="A5" t="s">
        <v>9</v>
      </c>
      <c r="B5" s="0">
        <v>8654304</v>
      </c>
      <c r="C5" s="0">
        <v>2020986</v>
      </c>
      <c r="D5" s="0">
        <v>9591986</v>
      </c>
      <c r="E5" s="0">
        <v>6902150</v>
      </c>
      <c r="F5" s="0">
        <v>1827024</v>
      </c>
      <c r="G5" s="0">
        <v>10851366</v>
      </c>
      <c r="I5">
        <f t="shared" si="1"/>
        <v>1.253856262179176</v>
      </c>
      <c r="J5">
        <f t="shared" si="0"/>
        <v>1.1061628090271391</v>
      </c>
      <c r="K5">
        <f t="shared" si="0"/>
        <v>0.88394272204992441</v>
      </c>
    </row>
    <row r="6">
      <c r="A6" t="s">
        <v>10</v>
      </c>
      <c r="B6" s="0">
        <v>6008700</v>
      </c>
      <c r="C6" s="0">
        <v>1446652</v>
      </c>
      <c r="D6" s="0">
        <v>14484723</v>
      </c>
      <c r="E6" s="0">
        <v>5882764</v>
      </c>
      <c r="F6" s="0">
        <v>1302791</v>
      </c>
      <c r="G6" s="0">
        <v>14897076</v>
      </c>
      <c r="I6">
        <f t="shared" si="1"/>
        <v>1.0214076240352323</v>
      </c>
      <c r="J6">
        <f t="shared" si="0"/>
        <v>1.1104252332108526</v>
      </c>
      <c r="K6">
        <f t="shared" si="0"/>
        <v>0.97231987002013009</v>
      </c>
    </row>
    <row r="7">
      <c r="A7" t="s">
        <v>11</v>
      </c>
      <c r="B7" s="0">
        <v>5466612</v>
      </c>
      <c r="C7" s="0">
        <v>1074289</v>
      </c>
      <c r="D7" s="0">
        <v>14737587</v>
      </c>
      <c r="E7" s="0">
        <v>6239894.9999999991</v>
      </c>
      <c r="F7" s="0">
        <v>967698</v>
      </c>
      <c r="G7" s="0">
        <v>14784066</v>
      </c>
      <c r="I7">
        <f t="shared" si="1"/>
        <v>0.87607435702043079</v>
      </c>
      <c r="J7">
        <f t="shared" si="0"/>
        <v>1.1101490340994815</v>
      </c>
      <c r="K7">
        <f t="shared" si="0"/>
        <v>0.99685614228183239</v>
      </c>
    </row>
    <row r="8">
      <c r="A8" t="s">
        <v>12</v>
      </c>
      <c r="B8" s="0">
        <v>3351765</v>
      </c>
      <c r="C8" s="0">
        <v>559690</v>
      </c>
      <c r="D8" s="0">
        <v>11350338</v>
      </c>
      <c r="E8" s="0">
        <v>5395917</v>
      </c>
      <c r="F8" s="0">
        <v>447372</v>
      </c>
      <c r="G8" s="0">
        <v>10541228</v>
      </c>
      <c r="I8">
        <f t="shared" si="1"/>
        <v>0.62116689341218556</v>
      </c>
      <c r="J8">
        <f t="shared" si="0"/>
        <v>1.2510617562118327</v>
      </c>
      <c r="K8">
        <f t="shared" si="0"/>
        <v>1.0767567118366095</v>
      </c>
    </row>
    <row r="9">
      <c r="A9" t="s">
        <v>13</v>
      </c>
      <c r="B9" s="0">
        <v>3933990.0000000005</v>
      </c>
      <c r="C9" s="0">
        <v>326551</v>
      </c>
      <c r="D9" s="0">
        <v>11353063</v>
      </c>
      <c r="E9" s="0">
        <v>12496278</v>
      </c>
      <c r="F9" s="0">
        <v>217177</v>
      </c>
      <c r="G9" s="0">
        <v>8866828</v>
      </c>
      <c r="I9">
        <f t="shared" si="1"/>
        <v>0.31481293870062754</v>
      </c>
      <c r="J9">
        <f t="shared" si="0"/>
        <v>1.5036168655060158</v>
      </c>
      <c r="K9">
        <f t="shared" si="0"/>
        <v>1.2803973416423551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K9"/>
  <sheetViews>
    <sheetView workbookViewId="0">
      <selection activeCell="L17" sqref="L17"/>
    </sheetView>
  </sheetViews>
  <sheetFormatPr defaultRowHeight="15"/>
  <sheetData>
    <row r="1">
      <c r="B1" t="s">
        <v>4</v>
      </c>
      <c r="E1" t="s">
        <v>5</v>
      </c>
      <c r="I1" t="s">
        <v>14</v>
      </c>
    </row>
    <row r="2">
      <c r="A2" s="1" t="s">
        <v>6</v>
      </c>
      <c r="B2" t="s">
        <v>0</v>
      </c>
      <c r="C2" t="s">
        <v>1</v>
      </c>
      <c r="D2" t="s">
        <v>2</v>
      </c>
      <c r="E2" t="s">
        <v>0</v>
      </c>
      <c r="F2" t="s">
        <v>3</v>
      </c>
      <c r="G2" t="s">
        <v>2</v>
      </c>
      <c r="I2" t="s">
        <v>0</v>
      </c>
      <c r="J2" t="s">
        <v>3</v>
      </c>
      <c r="K2" t="s">
        <v>2</v>
      </c>
    </row>
    <row r="3">
      <c r="A3" s="1" t="s">
        <v>7</v>
      </c>
      <c r="B3" s="0">
        <v>78894485</v>
      </c>
      <c r="C3" s="0">
        <v>6375190</v>
      </c>
      <c r="D3" s="0">
        <v>63369271</v>
      </c>
      <c r="E3" s="0">
        <v>84553860</v>
      </c>
      <c r="F3" s="0">
        <v>6053806</v>
      </c>
      <c r="G3" s="0">
        <v>62374547</v>
      </c>
      <c r="I3">
        <f>B3/E3</f>
        <v>0.93306781026909946</v>
      </c>
      <c r="J3">
        <f t="shared" ref="J3:K9" si="0">C3/F3</f>
        <v>1.0530879251829346</v>
      </c>
      <c r="K3">
        <f t="shared" si="0"/>
        <v>1.0159475947777223</v>
      </c>
    </row>
    <row r="4">
      <c r="A4" t="s">
        <v>8</v>
      </c>
      <c r="B4" s="0">
        <v>51134568</v>
      </c>
      <c r="C4" s="0">
        <v>776870</v>
      </c>
      <c r="D4" s="0">
        <v>1337460</v>
      </c>
      <c r="E4" s="0">
        <v>47192523</v>
      </c>
      <c r="F4" s="0">
        <v>1138636</v>
      </c>
      <c r="G4" s="0">
        <v>2107035</v>
      </c>
      <c r="I4">
        <f t="shared" ref="I4:I9" si="1">B4/E4</f>
        <v>1.0835311347943826</v>
      </c>
      <c r="J4">
        <f t="shared" si="0"/>
        <v>0.68228125581836518</v>
      </c>
      <c r="K4">
        <f t="shared" si="0"/>
        <v>0.63475927072877292</v>
      </c>
    </row>
    <row r="5">
      <c r="A5" t="s">
        <v>9</v>
      </c>
      <c r="B5" s="0">
        <v>8709947</v>
      </c>
      <c r="C5" s="0">
        <v>2120973</v>
      </c>
      <c r="D5" s="0">
        <v>9460682</v>
      </c>
      <c r="E5" s="0">
        <v>7011343</v>
      </c>
      <c r="F5" s="0">
        <v>1929723.0000000002</v>
      </c>
      <c r="G5" s="0">
        <v>10651404</v>
      </c>
      <c r="I5">
        <f t="shared" si="1"/>
        <v>1.2422651409294909</v>
      </c>
      <c r="J5">
        <f t="shared" si="0"/>
        <v>1.0991074884840983</v>
      </c>
      <c r="K5">
        <f t="shared" si="0"/>
        <v>0.88820985477595249</v>
      </c>
    </row>
    <row r="6">
      <c r="A6" t="s">
        <v>10</v>
      </c>
      <c r="B6" s="0">
        <v>5950860</v>
      </c>
      <c r="C6" s="0">
        <v>1485151.0000000002</v>
      </c>
      <c r="D6" s="0">
        <v>14333807</v>
      </c>
      <c r="E6" s="0">
        <v>5820603</v>
      </c>
      <c r="F6" s="0">
        <v>1294650</v>
      </c>
      <c r="G6" s="0">
        <v>14707226</v>
      </c>
      <c r="I6">
        <f t="shared" si="1"/>
        <v>1.0223786092265699</v>
      </c>
      <c r="J6">
        <f t="shared" si="0"/>
        <v>1.1471447881666861</v>
      </c>
      <c r="K6">
        <f t="shared" si="0"/>
        <v>0.9746098278492491</v>
      </c>
    </row>
    <row r="7">
      <c r="A7" t="s">
        <v>11</v>
      </c>
      <c r="B7" s="0">
        <v>5582365</v>
      </c>
      <c r="C7" s="0">
        <v>1085960</v>
      </c>
      <c r="D7" s="0">
        <v>14963140</v>
      </c>
      <c r="E7" s="0">
        <v>6305024</v>
      </c>
      <c r="F7" s="0">
        <v>1007230</v>
      </c>
      <c r="G7" s="0">
        <v>14969185.000000002</v>
      </c>
      <c r="I7">
        <f t="shared" si="1"/>
        <v>0.88538362423362704</v>
      </c>
      <c r="J7">
        <f t="shared" si="0"/>
        <v>1.0781648680043288</v>
      </c>
      <c r="K7">
        <f t="shared" si="0"/>
        <v>0.9995961703993903</v>
      </c>
    </row>
    <row r="8">
      <c r="A8" t="s">
        <v>12</v>
      </c>
      <c r="B8" s="0">
        <v>3514641</v>
      </c>
      <c r="C8" s="0">
        <v>578344</v>
      </c>
      <c r="D8" s="0">
        <v>11677384</v>
      </c>
      <c r="E8" s="0">
        <v>5652937</v>
      </c>
      <c r="F8" s="0">
        <v>457628</v>
      </c>
      <c r="G8" s="0">
        <v>10865422</v>
      </c>
      <c r="I8">
        <f t="shared" si="1"/>
        <v>0.62173716070071183</v>
      </c>
      <c r="J8">
        <f t="shared" si="0"/>
        <v>1.2637863067819277</v>
      </c>
      <c r="K8">
        <f t="shared" si="0"/>
        <v>1.0747289888970719</v>
      </c>
    </row>
    <row r="9">
      <c r="A9" t="s">
        <v>13</v>
      </c>
      <c r="B9" s="0">
        <v>4002104</v>
      </c>
      <c r="C9" s="0">
        <v>327892</v>
      </c>
      <c r="D9" s="0">
        <v>11596798</v>
      </c>
      <c r="E9" s="0">
        <v>12571430</v>
      </c>
      <c r="F9" s="0">
        <v>225939</v>
      </c>
      <c r="G9" s="0">
        <v>9074275</v>
      </c>
      <c r="I9">
        <f t="shared" si="1"/>
        <v>0.31834914564214256</v>
      </c>
      <c r="J9">
        <f t="shared" si="0"/>
        <v>1.451241264235037</v>
      </c>
      <c r="K9">
        <f t="shared" si="0"/>
        <v>1.2779861752040798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K9"/>
  <sheetViews>
    <sheetView workbookViewId="0">
      <selection activeCell="C38" sqref="C38"/>
    </sheetView>
  </sheetViews>
  <sheetFormatPr defaultRowHeight="15"/>
  <sheetData>
    <row r="1">
      <c r="B1" t="s">
        <v>4</v>
      </c>
      <c r="E1" t="s">
        <v>5</v>
      </c>
      <c r="I1" t="s">
        <v>14</v>
      </c>
    </row>
    <row r="2">
      <c r="A2" s="1" t="s">
        <v>6</v>
      </c>
      <c r="B2" t="s">
        <v>0</v>
      </c>
      <c r="C2" t="s">
        <v>1</v>
      </c>
      <c r="D2" t="s">
        <v>2</v>
      </c>
      <c r="E2" t="s">
        <v>0</v>
      </c>
      <c r="F2" t="s">
        <v>3</v>
      </c>
      <c r="G2" t="s">
        <v>2</v>
      </c>
      <c r="I2" t="s">
        <v>0</v>
      </c>
      <c r="J2" t="s">
        <v>3</v>
      </c>
      <c r="K2" t="s">
        <v>2</v>
      </c>
    </row>
    <row r="3">
      <c r="A3" s="1" t="s">
        <v>7</v>
      </c>
      <c r="B3" s="0">
        <v>80295387</v>
      </c>
      <c r="C3" s="0">
        <v>6333746</v>
      </c>
      <c r="D3" s="0">
        <v>63234224</v>
      </c>
      <c r="E3" s="0">
        <v>85706152</v>
      </c>
      <c r="F3" s="0">
        <v>6143392</v>
      </c>
      <c r="G3" s="0">
        <v>62346827</v>
      </c>
      <c r="I3">
        <f>B3/E3</f>
        <v>0.93686841756703765</v>
      </c>
      <c r="J3">
        <f t="shared" ref="J3:K9" si="0">C3/F3</f>
        <v>1.030985162594215</v>
      </c>
      <c r="K3">
        <f t="shared" si="0"/>
        <v>1.0142332343552944</v>
      </c>
    </row>
    <row r="4">
      <c r="A4" t="s">
        <v>8</v>
      </c>
      <c r="B4" s="0">
        <v>51338440</v>
      </c>
      <c r="C4" s="0">
        <v>782603</v>
      </c>
      <c r="D4" s="0">
        <v>1237684</v>
      </c>
      <c r="E4" s="0">
        <v>47458270</v>
      </c>
      <c r="F4" s="0">
        <v>1183983</v>
      </c>
      <c r="G4" s="0">
        <v>2041058</v>
      </c>
      <c r="I4">
        <f t="shared" ref="I4:I9" si="1">B4/E4</f>
        <v>1.0817596174491821</v>
      </c>
      <c r="J4">
        <f t="shared" si="0"/>
        <v>0.66099175410457756</v>
      </c>
      <c r="K4">
        <f t="shared" si="0"/>
        <v>0.60639335089938651</v>
      </c>
    </row>
    <row r="5">
      <c r="A5" t="s">
        <v>9</v>
      </c>
      <c r="B5" s="0">
        <v>9087294</v>
      </c>
      <c r="C5" s="0">
        <v>2151641</v>
      </c>
      <c r="D5" s="0">
        <v>9264680</v>
      </c>
      <c r="E5" s="0">
        <v>7258827</v>
      </c>
      <c r="F5" s="0">
        <v>1964596</v>
      </c>
      <c r="G5" s="0">
        <v>10561681</v>
      </c>
      <c r="I5">
        <f t="shared" si="1"/>
        <v>1.2518956575215252</v>
      </c>
      <c r="J5">
        <f t="shared" si="0"/>
        <v>1.0952078697095993</v>
      </c>
      <c r="K5">
        <f t="shared" si="0"/>
        <v>0.877197483998996</v>
      </c>
    </row>
    <row r="6">
      <c r="A6" t="s">
        <v>10</v>
      </c>
      <c r="B6" s="0">
        <v>5991537</v>
      </c>
      <c r="C6" s="0">
        <v>1452798</v>
      </c>
      <c r="D6" s="0">
        <v>14002346</v>
      </c>
      <c r="E6" s="0">
        <v>5763629.0000000009</v>
      </c>
      <c r="F6" s="0">
        <v>1278017</v>
      </c>
      <c r="G6" s="0">
        <v>14296370</v>
      </c>
      <c r="I6">
        <f t="shared" si="1"/>
        <v>1.0395424479958719</v>
      </c>
      <c r="J6">
        <f t="shared" si="0"/>
        <v>1.1367595266729629</v>
      </c>
      <c r="K6">
        <f t="shared" si="0"/>
        <v>0.97943366043268321</v>
      </c>
    </row>
    <row r="7">
      <c r="A7" t="s">
        <v>11</v>
      </c>
      <c r="B7" s="0">
        <v>5896755</v>
      </c>
      <c r="C7" s="0">
        <v>1091856</v>
      </c>
      <c r="D7" s="0">
        <v>14899164</v>
      </c>
      <c r="E7" s="0">
        <v>6527291</v>
      </c>
      <c r="F7" s="0">
        <v>1009351</v>
      </c>
      <c r="G7" s="0">
        <v>15017172.000000002</v>
      </c>
      <c r="I7">
        <f t="shared" si="1"/>
        <v>0.90340004758482506</v>
      </c>
      <c r="J7">
        <f t="shared" si="0"/>
        <v>1.0817406432450158</v>
      </c>
      <c r="K7">
        <f t="shared" si="0"/>
        <v>0.99214179607185682</v>
      </c>
    </row>
    <row r="8">
      <c r="A8" t="s">
        <v>12</v>
      </c>
      <c r="B8" s="0">
        <v>3754702</v>
      </c>
      <c r="C8" s="0">
        <v>542149</v>
      </c>
      <c r="D8" s="0">
        <v>11949545</v>
      </c>
      <c r="E8" s="0">
        <v>5817733</v>
      </c>
      <c r="F8" s="0">
        <v>463523</v>
      </c>
      <c r="G8" s="0">
        <v>11178116</v>
      </c>
      <c r="I8">
        <f t="shared" si="1"/>
        <v>0.64538919197563727</v>
      </c>
      <c r="J8">
        <f t="shared" si="0"/>
        <v>1.1696269656521898</v>
      </c>
      <c r="K8">
        <f t="shared" si="0"/>
        <v>1.0690124346535677</v>
      </c>
    </row>
    <row r="9">
      <c r="A9" t="s">
        <v>13</v>
      </c>
      <c r="B9" s="0">
        <v>4226659</v>
      </c>
      <c r="C9" s="0">
        <v>312699</v>
      </c>
      <c r="D9" s="0">
        <v>11880805</v>
      </c>
      <c r="E9" s="0">
        <v>12880401.999999998</v>
      </c>
      <c r="F9" s="0">
        <v>243922</v>
      </c>
      <c r="G9" s="0">
        <v>9252430</v>
      </c>
      <c r="I9">
        <f t="shared" si="1"/>
        <v>0.32814651281846641</v>
      </c>
      <c r="J9">
        <f t="shared" si="0"/>
        <v>1.2819630865604579</v>
      </c>
      <c r="K9">
        <f t="shared" si="0"/>
        <v>1.2840740216353974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K17"/>
  <sheetViews>
    <sheetView workbookViewId="0">
      <selection activeCell="D37" sqref="D37"/>
    </sheetView>
  </sheetViews>
  <sheetFormatPr defaultRowHeight="15"/>
  <cols>
    <col min="3" max="3" width="10.140625" customWidth="true"/>
  </cols>
  <sheetData>
    <row r="1">
      <c r="B1" t="s">
        <v>4</v>
      </c>
      <c r="E1" t="s">
        <v>5</v>
      </c>
      <c r="I1" t="s">
        <v>14</v>
      </c>
    </row>
    <row r="2">
      <c r="A2" s="1" t="s">
        <v>6</v>
      </c>
      <c r="B2" t="s">
        <v>0</v>
      </c>
      <c r="C2" t="s">
        <v>1</v>
      </c>
      <c r="D2" t="s">
        <v>2</v>
      </c>
      <c r="E2" t="s">
        <v>0</v>
      </c>
      <c r="F2" t="s">
        <v>3</v>
      </c>
      <c r="G2" t="s">
        <v>2</v>
      </c>
      <c r="I2" t="s">
        <v>0</v>
      </c>
      <c r="J2" t="s">
        <v>3</v>
      </c>
      <c r="K2" t="s">
        <v>2</v>
      </c>
    </row>
    <row r="3">
      <c r="A3" s="1" t="s">
        <v>7</v>
      </c>
      <c r="B3" s="0">
        <v>81545701</v>
      </c>
      <c r="C3" s="0">
        <v>6584951.9999999991</v>
      </c>
      <c r="D3" s="0">
        <v>63242697</v>
      </c>
      <c r="E3" s="0">
        <v>86771142</v>
      </c>
      <c r="F3" s="0">
        <v>6380454</v>
      </c>
      <c r="G3" s="0">
        <v>62481610</v>
      </c>
      <c r="I3">
        <f>B3/E3</f>
        <v>0.93977904543425284</v>
      </c>
      <c r="J3">
        <f t="shared" ref="J3:K3" si="0">C3/F3</f>
        <v>1.032050697332823</v>
      </c>
      <c r="K3">
        <f t="shared" si="0"/>
        <v>1.0121809761304166</v>
      </c>
    </row>
    <row r="4">
      <c r="A4" t="s">
        <v>8</v>
      </c>
      <c r="B4" s="0">
        <v>51858568</v>
      </c>
      <c r="C4" s="0">
        <v>785027</v>
      </c>
      <c r="D4" s="0">
        <v>1236261</v>
      </c>
      <c r="E4" s="0">
        <v>47962824</v>
      </c>
      <c r="F4" s="0">
        <v>1164279</v>
      </c>
      <c r="G4" s="0">
        <v>2001235</v>
      </c>
      <c r="I4">
        <f t="shared" ref="I4:I9" si="1">B4/E4</f>
        <v>1.0812242415083815</v>
      </c>
      <c r="J4">
        <f t="shared" ref="J4:J9" si="2">C4/F4</f>
        <v>0.67426020739015302</v>
      </c>
      <c r="K4">
        <f t="shared" ref="K4:K9" si="3">D4/G4</f>
        <v>0.61774903996781982</v>
      </c>
    </row>
    <row r="5">
      <c r="A5" t="s">
        <v>9</v>
      </c>
      <c r="B5" s="0">
        <v>9653469</v>
      </c>
      <c r="C5" s="0">
        <v>2285054</v>
      </c>
      <c r="D5" s="0">
        <v>9080938</v>
      </c>
      <c r="E5" s="0">
        <v>7723916.9999999991</v>
      </c>
      <c r="F5" s="0">
        <v>2117292</v>
      </c>
      <c r="G5" s="0">
        <v>10427091</v>
      </c>
      <c r="I5">
        <f t="shared" si="1"/>
        <v>1.2498152168129204</v>
      </c>
      <c r="J5">
        <f t="shared" si="2"/>
        <v>1.0792342293835711</v>
      </c>
      <c r="K5">
        <f t="shared" si="3"/>
        <v>0.87089850851018757</v>
      </c>
    </row>
    <row r="6">
      <c r="A6" t="s">
        <v>10</v>
      </c>
      <c r="B6" s="0">
        <v>5858396</v>
      </c>
      <c r="C6" s="0">
        <v>1484049</v>
      </c>
      <c r="D6" s="0">
        <v>13609753</v>
      </c>
      <c r="E6" s="0">
        <v>5670016</v>
      </c>
      <c r="F6" s="0">
        <v>1285909</v>
      </c>
      <c r="G6" s="0">
        <v>13918021</v>
      </c>
      <c r="I6">
        <f t="shared" si="1"/>
        <v>1.033223892137165</v>
      </c>
      <c r="J6">
        <f t="shared" si="2"/>
        <v>1.154085553487844</v>
      </c>
      <c r="K6">
        <f t="shared" si="3"/>
        <v>0.97785116145463502</v>
      </c>
    </row>
    <row r="7">
      <c r="A7" t="s">
        <v>11</v>
      </c>
      <c r="B7" s="0">
        <v>5973060</v>
      </c>
      <c r="C7" s="0">
        <v>1133159</v>
      </c>
      <c r="D7" s="0">
        <v>14873067.000000002</v>
      </c>
      <c r="E7" s="0">
        <v>6518377.0000000009</v>
      </c>
      <c r="F7" s="0">
        <v>1056414</v>
      </c>
      <c r="G7" s="0">
        <v>15032153</v>
      </c>
      <c r="I7">
        <f t="shared" si="1"/>
        <v>0.916341598529818</v>
      </c>
      <c r="J7">
        <f t="shared" si="2"/>
        <v>1.0726467085820521</v>
      </c>
      <c r="K7">
        <f t="shared" si="3"/>
        <v>0.98941695178328759</v>
      </c>
    </row>
    <row r="8">
      <c r="A8" t="s">
        <v>12</v>
      </c>
      <c r="B8" s="0">
        <v>3936701</v>
      </c>
      <c r="C8" s="0">
        <v>568881</v>
      </c>
      <c r="D8" s="0">
        <v>12263709</v>
      </c>
      <c r="E8" s="0">
        <v>5969733</v>
      </c>
      <c r="F8" s="0">
        <v>494405</v>
      </c>
      <c r="G8" s="0">
        <v>11572685</v>
      </c>
      <c r="I8">
        <f t="shared" si="1"/>
        <v>0.6594433955421457</v>
      </c>
      <c r="J8">
        <f t="shared" si="2"/>
        <v>1.1506376351371852</v>
      </c>
      <c r="K8">
        <f t="shared" si="3"/>
        <v>1.0597116399521804</v>
      </c>
    </row>
    <row r="9">
      <c r="A9" t="s">
        <v>13</v>
      </c>
      <c r="B9" s="0">
        <v>4265507</v>
      </c>
      <c r="C9" s="0">
        <v>328782</v>
      </c>
      <c r="D9" s="0">
        <v>12178969</v>
      </c>
      <c r="E9" s="0">
        <v>12926275</v>
      </c>
      <c r="F9" s="0">
        <v>262155</v>
      </c>
      <c r="G9" s="0">
        <v>9530425</v>
      </c>
      <c r="I9">
        <f t="shared" si="1"/>
        <v>0.3299873320039996</v>
      </c>
      <c r="J9">
        <f t="shared" si="2"/>
        <v>1.2541511701092865</v>
      </c>
      <c r="K9">
        <f t="shared" si="3"/>
        <v>1.2779040808778201</v>
      </c>
    </row>
    <row r="10">
      <c r="A10" s="1"/>
    </row>
    <row r="17">
      <c r="A17" s="1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K9"/>
  <sheetViews>
    <sheetView workbookViewId="0">
      <selection activeCell="I17" sqref="I17"/>
    </sheetView>
  </sheetViews>
  <sheetFormatPr defaultRowHeight="15"/>
  <sheetData>
    <row r="1">
      <c r="B1" t="s">
        <v>4</v>
      </c>
      <c r="E1" t="s">
        <v>5</v>
      </c>
      <c r="I1" t="s">
        <v>14</v>
      </c>
    </row>
    <row r="2">
      <c r="A2" s="1" t="s">
        <v>6</v>
      </c>
      <c r="B2" t="s">
        <v>0</v>
      </c>
      <c r="C2" t="s">
        <v>1</v>
      </c>
      <c r="D2" t="s">
        <v>2</v>
      </c>
      <c r="E2" t="s">
        <v>0</v>
      </c>
      <c r="F2" t="s">
        <v>3</v>
      </c>
      <c r="G2" t="s">
        <v>2</v>
      </c>
      <c r="I2" t="s">
        <v>0</v>
      </c>
      <c r="J2" t="s">
        <v>3</v>
      </c>
      <c r="K2" t="s">
        <v>2</v>
      </c>
    </row>
    <row r="3">
      <c r="A3" s="1" t="s">
        <v>7</v>
      </c>
      <c r="B3" s="0">
        <v>82216652</v>
      </c>
      <c r="C3" s="0">
        <v>6818384</v>
      </c>
      <c r="D3" s="0">
        <v>63020406</v>
      </c>
      <c r="E3" s="0">
        <v>87660503</v>
      </c>
      <c r="F3" s="0">
        <v>6733204</v>
      </c>
      <c r="G3" s="0">
        <v>62900539.999999993</v>
      </c>
      <c r="I3">
        <f>B3/E3</f>
        <v>0.93789847407104199</v>
      </c>
      <c r="J3">
        <f t="shared" ref="J3:K9" si="0">C3/F3</f>
        <v>1.0126507380438792</v>
      </c>
      <c r="K3">
        <f t="shared" si="0"/>
        <v>1.0019056434173699</v>
      </c>
    </row>
    <row r="4">
      <c r="A4" t="s">
        <v>8</v>
      </c>
      <c r="B4" s="0">
        <v>51891940</v>
      </c>
      <c r="C4" s="0">
        <v>741149</v>
      </c>
      <c r="D4" s="0">
        <v>1121131</v>
      </c>
      <c r="E4" s="0">
        <v>48219761</v>
      </c>
      <c r="F4" s="0">
        <v>1147826</v>
      </c>
      <c r="G4" s="0">
        <v>1881752.9999999998</v>
      </c>
      <c r="I4">
        <f t="shared" ref="I4:I9" si="1">B4/E4</f>
        <v>1.0761550643106672</v>
      </c>
      <c r="J4">
        <f t="shared" si="0"/>
        <v>0.6456980413407607</v>
      </c>
      <c r="K4">
        <f t="shared" si="0"/>
        <v>0.59579073342781974</v>
      </c>
    </row>
    <row r="5">
      <c r="A5" t="s">
        <v>9</v>
      </c>
      <c r="B5" s="0">
        <v>9528607</v>
      </c>
      <c r="C5" s="0">
        <v>2318486</v>
      </c>
      <c r="D5" s="0">
        <v>8647389</v>
      </c>
      <c r="E5" s="0">
        <v>7783564</v>
      </c>
      <c r="F5" s="0">
        <v>2236082</v>
      </c>
      <c r="G5" s="0">
        <v>10372276</v>
      </c>
      <c r="I5">
        <f t="shared" si="1"/>
        <v>1.2241958825031825</v>
      </c>
      <c r="J5">
        <f t="shared" si="0"/>
        <v>1.0368519580230062</v>
      </c>
      <c r="K5">
        <f t="shared" si="0"/>
        <v>0.83370216912855</v>
      </c>
    </row>
    <row r="6">
      <c r="A6" t="s">
        <v>10</v>
      </c>
      <c r="B6" s="0">
        <v>5865211</v>
      </c>
      <c r="C6" s="0">
        <v>1513418</v>
      </c>
      <c r="D6" s="0">
        <v>13167124</v>
      </c>
      <c r="E6" s="0">
        <v>5632429</v>
      </c>
      <c r="F6" s="0">
        <v>1370365</v>
      </c>
      <c r="G6" s="0">
        <v>13794116</v>
      </c>
      <c r="I6">
        <f t="shared" si="1"/>
        <v>1.0413288831514786</v>
      </c>
      <c r="J6">
        <f t="shared" si="0"/>
        <v>1.1043904361246821</v>
      </c>
      <c r="K6">
        <f t="shared" si="0"/>
        <v>0.95454641674754659</v>
      </c>
    </row>
    <row r="7">
      <c r="A7" t="s">
        <v>11</v>
      </c>
      <c r="B7" s="0">
        <v>6130408</v>
      </c>
      <c r="C7" s="0">
        <v>1211452</v>
      </c>
      <c r="D7" s="0">
        <v>14772170</v>
      </c>
      <c r="E7" s="0">
        <v>6706788</v>
      </c>
      <c r="F7" s="0">
        <v>1146085</v>
      </c>
      <c r="G7" s="0">
        <v>14957735</v>
      </c>
      <c r="I7">
        <f t="shared" si="1"/>
        <v>0.91406020288698553</v>
      </c>
      <c r="J7">
        <f t="shared" si="0"/>
        <v>1.0570350366683099</v>
      </c>
      <c r="K7">
        <f t="shared" si="0"/>
        <v>0.98759404415173824</v>
      </c>
    </row>
    <row r="8">
      <c r="A8" t="s">
        <v>12</v>
      </c>
      <c r="B8" s="0">
        <v>4321644</v>
      </c>
      <c r="C8" s="0">
        <v>661470</v>
      </c>
      <c r="D8" s="0">
        <v>12732566</v>
      </c>
      <c r="E8" s="0">
        <v>6359108</v>
      </c>
      <c r="F8" s="0">
        <v>556644</v>
      </c>
      <c r="G8" s="0">
        <v>12111618</v>
      </c>
      <c r="I8">
        <f t="shared" si="1"/>
        <v>0.67959908842560934</v>
      </c>
      <c r="J8">
        <f t="shared" si="0"/>
        <v>1.1883178476728393</v>
      </c>
      <c r="K8">
        <f t="shared" si="0"/>
        <v>1.0512687900163298</v>
      </c>
    </row>
    <row r="9">
      <c r="A9" t="s">
        <v>13</v>
      </c>
      <c r="B9" s="0">
        <v>4478842</v>
      </c>
      <c r="C9" s="0">
        <v>372409</v>
      </c>
      <c r="D9" s="0">
        <v>12580026</v>
      </c>
      <c r="E9" s="0">
        <v>12958853</v>
      </c>
      <c r="F9" s="0">
        <v>276202</v>
      </c>
      <c r="G9" s="0">
        <v>9783042</v>
      </c>
      <c r="I9">
        <f t="shared" si="1"/>
        <v>0.34562024895258864</v>
      </c>
      <c r="J9">
        <f t="shared" si="0"/>
        <v>1.3483211562552044</v>
      </c>
      <c r="K9">
        <f t="shared" si="0"/>
        <v>1.2859012564803463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K9"/>
  <sheetViews>
    <sheetView workbookViewId="0">
      <selection activeCell="D29" sqref="D29"/>
    </sheetView>
  </sheetViews>
  <sheetFormatPr defaultRowHeight="15"/>
  <sheetData>
    <row r="1">
      <c r="B1" t="s">
        <v>4</v>
      </c>
      <c r="E1" t="s">
        <v>5</v>
      </c>
      <c r="I1" t="s">
        <v>14</v>
      </c>
    </row>
    <row r="2">
      <c r="A2" s="1" t="s">
        <v>6</v>
      </c>
      <c r="B2" t="s">
        <v>0</v>
      </c>
      <c r="C2" t="s">
        <v>1</v>
      </c>
      <c r="D2" t="s">
        <v>2</v>
      </c>
      <c r="E2" t="s">
        <v>0</v>
      </c>
      <c r="F2" t="s">
        <v>3</v>
      </c>
      <c r="G2" t="s">
        <v>2</v>
      </c>
      <c r="I2" t="s">
        <v>0</v>
      </c>
      <c r="J2" t="s">
        <v>3</v>
      </c>
      <c r="K2" t="s">
        <v>2</v>
      </c>
    </row>
    <row r="3">
      <c r="A3" s="1" t="s">
        <v>7</v>
      </c>
      <c r="B3" s="0">
        <v>83305473</v>
      </c>
      <c r="C3" s="0">
        <v>6764126</v>
      </c>
      <c r="D3" s="0">
        <v>63178389.000000007</v>
      </c>
      <c r="E3" s="0">
        <v>88808565.999999985</v>
      </c>
      <c r="F3" s="0">
        <v>6653986</v>
      </c>
      <c r="G3" s="0">
        <v>62881379</v>
      </c>
      <c r="I3">
        <f>B3/E3</f>
        <v>0.93803420944776894</v>
      </c>
      <c r="J3">
        <f t="shared" ref="J3:K9" si="0">C3/F3</f>
        <v>1.0165524844807308</v>
      </c>
      <c r="K3">
        <f t="shared" si="0"/>
        <v>1.0047233378899023</v>
      </c>
    </row>
    <row r="4">
      <c r="A4" t="s">
        <v>8</v>
      </c>
      <c r="B4" s="0">
        <v>52035602</v>
      </c>
      <c r="C4" s="0">
        <v>684564</v>
      </c>
      <c r="D4" s="0">
        <v>1067375</v>
      </c>
      <c r="E4" s="0">
        <v>48445614</v>
      </c>
      <c r="F4" s="0">
        <v>1060631</v>
      </c>
      <c r="G4" s="0">
        <v>1765397.9999999998</v>
      </c>
      <c r="I4">
        <f t="shared" ref="I4:I9" si="1">B4/E4</f>
        <v>1.0741034678598562</v>
      </c>
      <c r="J4">
        <f t="shared" si="0"/>
        <v>0.64543088029672901</v>
      </c>
      <c r="K4">
        <f t="shared" si="0"/>
        <v>0.60460870579891912</v>
      </c>
    </row>
    <row r="5">
      <c r="A5" t="s">
        <v>9</v>
      </c>
      <c r="B5" s="0">
        <v>9954722</v>
      </c>
      <c r="C5" s="0">
        <v>2294710</v>
      </c>
      <c r="D5" s="0">
        <v>8590254</v>
      </c>
      <c r="E5" s="0">
        <v>8152780</v>
      </c>
      <c r="F5" s="0">
        <v>2255491</v>
      </c>
      <c r="G5" s="0">
        <v>10222388</v>
      </c>
      <c r="I5">
        <f t="shared" si="1"/>
        <v>1.2210217864335846</v>
      </c>
      <c r="J5">
        <f t="shared" si="0"/>
        <v>1.0173882316533296</v>
      </c>
      <c r="K5">
        <f t="shared" si="0"/>
        <v>0.84033730670367823</v>
      </c>
    </row>
    <row r="6">
      <c r="A6" t="s">
        <v>10</v>
      </c>
      <c r="B6" s="0">
        <v>5840640</v>
      </c>
      <c r="C6" s="0">
        <v>1547315</v>
      </c>
      <c r="D6" s="0">
        <v>12981523</v>
      </c>
      <c r="E6" s="0">
        <v>5788129.0000000009</v>
      </c>
      <c r="F6" s="0">
        <v>1350931</v>
      </c>
      <c r="G6" s="0">
        <v>13468064</v>
      </c>
      <c r="I6">
        <f t="shared" si="1"/>
        <v>1.0090721889577787</v>
      </c>
      <c r="J6">
        <f t="shared" si="0"/>
        <v>1.145369378598907</v>
      </c>
      <c r="K6">
        <f t="shared" si="0"/>
        <v>0.96387446629300244</v>
      </c>
    </row>
    <row r="7">
      <c r="A7" t="s">
        <v>11</v>
      </c>
      <c r="B7" s="0">
        <v>6242509</v>
      </c>
      <c r="C7" s="0">
        <v>1176710</v>
      </c>
      <c r="D7" s="0">
        <v>14577502.000000002</v>
      </c>
      <c r="E7" s="0">
        <v>6701142</v>
      </c>
      <c r="F7" s="0">
        <v>1104390</v>
      </c>
      <c r="G7" s="0">
        <v>14845468</v>
      </c>
      <c r="I7">
        <f t="shared" si="1"/>
        <v>0.93155897905163032</v>
      </c>
      <c r="J7">
        <f t="shared" si="0"/>
        <v>1.0654841134019686</v>
      </c>
      <c r="K7">
        <f t="shared" si="0"/>
        <v>0.98194964281355102</v>
      </c>
    </row>
    <row r="8">
      <c r="A8" t="s">
        <v>12</v>
      </c>
      <c r="B8" s="0">
        <v>4629200</v>
      </c>
      <c r="C8" s="0">
        <v>691776</v>
      </c>
      <c r="D8" s="0">
        <v>13028732</v>
      </c>
      <c r="E8" s="0">
        <v>6642712</v>
      </c>
      <c r="F8" s="0">
        <v>582699</v>
      </c>
      <c r="G8" s="0">
        <v>12474992</v>
      </c>
      <c r="I8">
        <f t="shared" si="1"/>
        <v>0.69688404374598811</v>
      </c>
      <c r="J8">
        <f t="shared" si="0"/>
        <v>1.1871927015491703</v>
      </c>
      <c r="K8">
        <f t="shared" si="0"/>
        <v>1.0443880044171572</v>
      </c>
    </row>
    <row r="9">
      <c r="A9" t="s">
        <v>13</v>
      </c>
      <c r="B9" s="0">
        <v>4602800</v>
      </c>
      <c r="C9" s="0">
        <v>369051</v>
      </c>
      <c r="D9" s="0">
        <v>12933003</v>
      </c>
      <c r="E9" s="0">
        <v>13078189.000000002</v>
      </c>
      <c r="F9" s="0">
        <v>299844</v>
      </c>
      <c r="G9" s="0">
        <v>10105069</v>
      </c>
      <c r="I9">
        <f t="shared" si="1"/>
        <v>0.351944753207038</v>
      </c>
      <c r="J9">
        <f t="shared" si="0"/>
        <v>1.2308100212110298</v>
      </c>
      <c r="K9">
        <f t="shared" si="0"/>
        <v>1.2798530123841807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K9"/>
  <sheetViews>
    <sheetView workbookViewId="0">
      <selection activeCell="D20" sqref="D20"/>
    </sheetView>
  </sheetViews>
  <sheetFormatPr defaultRowHeight="15"/>
  <cols>
    <col min="2" max="2" width="10" bestFit="true" customWidth="true"/>
    <col min="5" max="5" width="10" bestFit="true" customWidth="true"/>
  </cols>
  <sheetData>
    <row r="1">
      <c r="B1" t="s">
        <v>4</v>
      </c>
      <c r="E1" t="s">
        <v>5</v>
      </c>
      <c r="I1" t="s">
        <v>14</v>
      </c>
    </row>
    <row r="2">
      <c r="A2" s="1" t="s">
        <v>6</v>
      </c>
      <c r="B2" t="s">
        <v>0</v>
      </c>
      <c r="C2" t="s">
        <v>1</v>
      </c>
      <c r="D2" t="s">
        <v>2</v>
      </c>
      <c r="E2" t="s">
        <v>0</v>
      </c>
      <c r="F2" t="s">
        <v>3</v>
      </c>
      <c r="G2" t="s">
        <v>2</v>
      </c>
      <c r="I2" t="s">
        <v>0</v>
      </c>
      <c r="J2" t="s">
        <v>3</v>
      </c>
      <c r="K2" t="s">
        <v>2</v>
      </c>
    </row>
    <row r="3">
      <c r="A3" s="1" t="s">
        <v>7</v>
      </c>
      <c r="B3" s="0">
        <v>84052941</v>
      </c>
      <c r="C3" s="0">
        <v>6990585</v>
      </c>
      <c r="D3" s="0">
        <v>63371392</v>
      </c>
      <c r="E3" s="0">
        <v>89528964</v>
      </c>
      <c r="F3" s="0">
        <v>6850685</v>
      </c>
      <c r="G3" s="0">
        <v>63119473</v>
      </c>
      <c r="I3">
        <f>B3/E3</f>
        <v>0.93883517964085905</v>
      </c>
      <c r="J3">
        <f t="shared" ref="J3:K9" si="0">C3/F3</f>
        <v>1.0204213155326802</v>
      </c>
      <c r="K3">
        <f t="shared" si="0"/>
        <v>1.0039911454900772</v>
      </c>
    </row>
    <row r="4">
      <c r="A4" t="s">
        <v>8</v>
      </c>
      <c r="B4" s="0">
        <v>52014467</v>
      </c>
      <c r="C4" s="0">
        <v>699797</v>
      </c>
      <c r="D4" s="0">
        <v>1045378.0000000001</v>
      </c>
      <c r="E4" s="0">
        <v>48528893</v>
      </c>
      <c r="F4" s="0">
        <v>1067264</v>
      </c>
      <c r="G4" s="0">
        <v>1716879</v>
      </c>
      <c r="I4">
        <f t="shared" ref="I4:I9" si="1">B4/E4</f>
        <v>1.0718247168753674</v>
      </c>
      <c r="J4">
        <f t="shared" si="0"/>
        <v>0.65569249970016785</v>
      </c>
      <c r="K4">
        <f t="shared" si="0"/>
        <v>0.6088827459593833</v>
      </c>
    </row>
    <row r="5">
      <c r="A5" t="s">
        <v>9</v>
      </c>
      <c r="B5" s="0">
        <v>10353663</v>
      </c>
      <c r="C5" s="0">
        <v>2340840</v>
      </c>
      <c r="D5" s="0">
        <v>8463551</v>
      </c>
      <c r="E5" s="0">
        <v>8431624</v>
      </c>
      <c r="F5" s="0">
        <v>2302138</v>
      </c>
      <c r="G5" s="0">
        <v>10120506</v>
      </c>
      <c r="I5">
        <f t="shared" si="1"/>
        <v>1.2279559667271691</v>
      </c>
      <c r="J5">
        <f t="shared" si="0"/>
        <v>1.0168113292947687</v>
      </c>
      <c r="K5">
        <f t="shared" si="0"/>
        <v>0.83627745490195848</v>
      </c>
    </row>
    <row r="6">
      <c r="A6" t="s">
        <v>10</v>
      </c>
      <c r="B6" s="0">
        <v>5879152.9999999991</v>
      </c>
      <c r="C6" s="0">
        <v>1587260.0000000002</v>
      </c>
      <c r="D6" s="0">
        <v>12897622.000000002</v>
      </c>
      <c r="E6" s="0">
        <v>5706285.0000000009</v>
      </c>
      <c r="F6" s="0">
        <v>1400691</v>
      </c>
      <c r="G6" s="0">
        <v>13446484</v>
      </c>
      <c r="I6">
        <f t="shared" si="1"/>
        <v>1.0302943158289497</v>
      </c>
      <c r="J6">
        <f t="shared" si="0"/>
        <v>1.133197828785935</v>
      </c>
      <c r="K6">
        <f t="shared" si="0"/>
        <v>0.95918174594935013</v>
      </c>
    </row>
    <row r="7">
      <c r="A7" t="s">
        <v>11</v>
      </c>
      <c r="B7" s="0">
        <v>6148125</v>
      </c>
      <c r="C7" s="0">
        <v>1231451</v>
      </c>
      <c r="D7" s="0">
        <v>14386275</v>
      </c>
      <c r="E7" s="0">
        <v>6672959</v>
      </c>
      <c r="F7" s="0">
        <v>1133547</v>
      </c>
      <c r="G7" s="0">
        <v>14624664.000000002</v>
      </c>
      <c r="I7">
        <f t="shared" si="1"/>
        <v>0.92134913461928958</v>
      </c>
      <c r="J7">
        <f t="shared" si="0"/>
        <v>1.0863695991432203</v>
      </c>
      <c r="K7">
        <f t="shared" si="0"/>
        <v>0.98369952294288598</v>
      </c>
    </row>
    <row r="8">
      <c r="A8" t="s">
        <v>12</v>
      </c>
      <c r="B8" s="0">
        <v>4793846</v>
      </c>
      <c r="C8" s="0">
        <v>715768</v>
      </c>
      <c r="D8" s="0">
        <v>13066287</v>
      </c>
      <c r="E8" s="0">
        <v>6783646</v>
      </c>
      <c r="F8" s="0">
        <v>620313</v>
      </c>
      <c r="G8" s="0">
        <v>12609100</v>
      </c>
      <c r="I8">
        <f t="shared" si="1"/>
        <v>0.70667691091191964</v>
      </c>
      <c r="J8">
        <f t="shared" si="0"/>
        <v>1.1538819918331551</v>
      </c>
      <c r="K8">
        <f t="shared" si="0"/>
        <v>1.0362584958482366</v>
      </c>
    </row>
    <row r="9">
      <c r="A9" t="s">
        <v>13</v>
      </c>
      <c r="B9" s="0">
        <v>4863687</v>
      </c>
      <c r="C9" s="0">
        <v>415468.99999999994</v>
      </c>
      <c r="D9" s="0">
        <v>13512279</v>
      </c>
      <c r="E9" s="0">
        <v>13405557.000000002</v>
      </c>
      <c r="F9" s="0">
        <v>326732</v>
      </c>
      <c r="G9" s="0">
        <v>10601840</v>
      </c>
      <c r="I9">
        <f t="shared" si="1"/>
        <v>0.36281125804768866</v>
      </c>
      <c r="J9">
        <f t="shared" si="0"/>
        <v>1.2715895596390925</v>
      </c>
      <c r="K9">
        <f t="shared" si="0"/>
        <v>1.2745220640945345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K76"/>
  <sheetViews>
    <sheetView tabSelected="true" workbookViewId="0">
      <selection activeCell="W29" sqref="W29"/>
    </sheetView>
  </sheetViews>
  <sheetFormatPr defaultRowHeight="15"/>
  <cols>
    <col min="1" max="1" width="9.140625" style="2"/>
    <col min="9" max="9" width="10" bestFit="true" customWidth="true"/>
  </cols>
  <sheetData>
    <row r="1">
      <c r="A1" s="2" t="s">
        <v>6</v>
      </c>
      <c r="C1" s="2" t="s">
        <v>4</v>
      </c>
      <c r="D1" s="2"/>
      <c r="E1" s="2"/>
      <c r="F1" s="2" t="s">
        <v>5</v>
      </c>
      <c r="G1" s="2"/>
      <c r="H1" s="2"/>
    </row>
    <row r="2">
      <c r="C2" s="2" t="s">
        <v>0</v>
      </c>
      <c r="D2" s="2" t="s">
        <v>1</v>
      </c>
      <c r="E2" s="2" t="s">
        <v>2</v>
      </c>
      <c r="F2" s="2" t="s">
        <v>0</v>
      </c>
      <c r="G2" s="2" t="s">
        <v>3</v>
      </c>
      <c r="H2" s="2" t="s">
        <v>2</v>
      </c>
    </row>
    <row r="3">
      <c r="A3" s="2" t="s">
        <v>7</v>
      </c>
      <c r="B3" s="2">
        <v>2005</v>
      </c>
      <c r="C3">
        <f>'2005'!B3</f>
        <v>71644100</v>
      </c>
      <c r="D3">
        <f>'2005'!C3</f>
        <v>6284021</v>
      </c>
      <c r="E3">
        <f>'2005'!D3</f>
        <v>63435690</v>
      </c>
      <c r="F3">
        <f>'2005'!E3</f>
        <v>78337598</v>
      </c>
      <c r="G3">
        <f>'2005'!F3</f>
        <v>5943729</v>
      </c>
      <c r="H3">
        <f>'2005'!G3</f>
        <v>62753681</v>
      </c>
    </row>
    <row r="4">
      <c r="B4" s="2">
        <v>2006</v>
      </c>
      <c r="C4">
        <f>'2006'!B3</f>
        <v>78318273.999999985</v>
      </c>
      <c r="D4">
        <f>'2006'!C3</f>
        <v>6183554</v>
      </c>
      <c r="E4">
        <f>'2006'!D3</f>
        <v>62921548</v>
      </c>
      <c r="F4">
        <f>'2006'!E3</f>
        <v>83949719</v>
      </c>
      <c r="G4">
        <f>'2006'!F3</f>
        <v>5871610</v>
      </c>
      <c r="H4">
        <f>'2006'!G3</f>
        <v>62153780</v>
      </c>
    </row>
    <row r="5">
      <c r="B5" s="2">
        <v>2007</v>
      </c>
      <c r="C5">
        <f>'2007'!B3</f>
        <v>78894485</v>
      </c>
      <c r="D5">
        <f>'2007'!C3</f>
        <v>6375190</v>
      </c>
      <c r="E5">
        <f>'2007'!D3</f>
        <v>63369271</v>
      </c>
      <c r="F5">
        <f>'2007'!E3</f>
        <v>84553860</v>
      </c>
      <c r="G5">
        <f>'2007'!F3</f>
        <v>6053806</v>
      </c>
      <c r="H5">
        <f>'2007'!G3</f>
        <v>62374547</v>
      </c>
    </row>
    <row r="6">
      <c r="B6" s="2">
        <v>2008</v>
      </c>
      <c r="C6">
        <f>'2008'!B3</f>
        <v>80295387</v>
      </c>
      <c r="D6">
        <f>'2008'!C3</f>
        <v>6333746</v>
      </c>
      <c r="E6">
        <f>'2008'!D3</f>
        <v>63234224</v>
      </c>
      <c r="F6">
        <f>'2008'!E3</f>
        <v>85706152</v>
      </c>
      <c r="G6">
        <f>'2008'!F3</f>
        <v>6143392</v>
      </c>
      <c r="H6">
        <f>'2008'!G3</f>
        <v>62346827</v>
      </c>
    </row>
    <row r="7">
      <c r="B7" s="2">
        <v>2009</v>
      </c>
      <c r="C7">
        <f>'2009'!B3</f>
        <v>81545701</v>
      </c>
      <c r="D7">
        <f>'2009'!C3</f>
        <v>6584951.9999999991</v>
      </c>
      <c r="E7">
        <f>'2009'!D3</f>
        <v>63242697</v>
      </c>
      <c r="F7">
        <f>'2009'!E3</f>
        <v>86771142</v>
      </c>
      <c r="G7">
        <f>'2009'!F3</f>
        <v>6380454</v>
      </c>
      <c r="H7">
        <f>'2009'!G3</f>
        <v>62481610</v>
      </c>
    </row>
    <row r="8">
      <c r="B8" s="2">
        <v>2010</v>
      </c>
      <c r="C8">
        <f>'2010'!B3</f>
        <v>82216652</v>
      </c>
      <c r="D8">
        <f>'2010'!C3</f>
        <v>6818384</v>
      </c>
      <c r="E8">
        <f>'2010'!D3</f>
        <v>63020406</v>
      </c>
      <c r="F8">
        <f>'2010'!E3</f>
        <v>87660503</v>
      </c>
      <c r="G8">
        <f>'2010'!F3</f>
        <v>6733204</v>
      </c>
      <c r="H8">
        <f>'2010'!G3</f>
        <v>62900539.999999993</v>
      </c>
    </row>
    <row r="9">
      <c r="B9" s="2">
        <v>2011</v>
      </c>
      <c r="C9">
        <f>'2011'!B3</f>
        <v>83305473</v>
      </c>
      <c r="D9">
        <f>'2011'!C3</f>
        <v>6764126</v>
      </c>
      <c r="E9">
        <f>'2011'!D3</f>
        <v>63178389.000000007</v>
      </c>
      <c r="F9">
        <f>'2011'!E3</f>
        <v>88808565.999999985</v>
      </c>
      <c r="G9">
        <f>'2011'!F3</f>
        <v>6653986</v>
      </c>
      <c r="H9">
        <f>'2011'!G3</f>
        <v>62881379</v>
      </c>
    </row>
    <row r="10">
      <c r="B10" s="2">
        <v>2012</v>
      </c>
      <c r="C10">
        <f>'2012'!B3</f>
        <v>84052941</v>
      </c>
      <c r="D10">
        <f>'2012'!C3</f>
        <v>6990585</v>
      </c>
      <c r="E10">
        <f>'2012'!D3</f>
        <v>63371392</v>
      </c>
      <c r="F10">
        <f>'2012'!E3</f>
        <v>89528964</v>
      </c>
      <c r="G10">
        <f>'2012'!F3</f>
        <v>6850685</v>
      </c>
      <c r="H10">
        <f>'2012'!G3</f>
        <v>63119473</v>
      </c>
    </row>
    <row r="11">
      <c r="B11" s="2"/>
    </row>
    <row r="12">
      <c r="B12" s="2"/>
      <c r="C12" s="2" t="s">
        <v>4</v>
      </c>
      <c r="D12" s="2"/>
      <c r="E12" s="2"/>
      <c r="F12" s="2" t="s">
        <v>5</v>
      </c>
      <c r="G12" s="2"/>
      <c r="H12" s="2"/>
    </row>
    <row r="13">
      <c r="C13" s="2" t="s">
        <v>0</v>
      </c>
      <c r="D13" s="2" t="s">
        <v>1</v>
      </c>
      <c r="E13" s="2" t="s">
        <v>2</v>
      </c>
      <c r="F13" s="2" t="s">
        <v>0</v>
      </c>
      <c r="G13" s="2" t="s">
        <v>3</v>
      </c>
      <c r="H13" s="2" t="s">
        <v>2</v>
      </c>
    </row>
    <row r="14">
      <c r="A14" s="2" t="s">
        <v>8</v>
      </c>
      <c r="B14" s="2">
        <v>2005</v>
      </c>
      <c r="C14">
        <f>'2005'!B4</f>
        <v>48419637</v>
      </c>
      <c r="D14">
        <f>'2005'!C4</f>
        <v>847129.00000000012</v>
      </c>
      <c r="E14">
        <f>'2005'!D4</f>
        <v>1566108</v>
      </c>
      <c r="F14">
        <f>'2005'!E4</f>
        <v>44923725</v>
      </c>
      <c r="G14">
        <f>'2005'!F4</f>
        <v>1223566</v>
      </c>
      <c r="H14">
        <f>'2005'!G4</f>
        <v>2488088</v>
      </c>
    </row>
    <row r="15">
      <c r="B15" s="2">
        <v>2006</v>
      </c>
      <c r="C15">
        <f>'2006'!B4</f>
        <v>50902903</v>
      </c>
      <c r="D15">
        <f>'2006'!C4</f>
        <v>755386</v>
      </c>
      <c r="E15">
        <f>'2006'!D4</f>
        <v>1403851</v>
      </c>
      <c r="F15">
        <f>'2006'!E4</f>
        <v>47032715</v>
      </c>
      <c r="G15">
        <f>'2006'!F4</f>
        <v>1109548</v>
      </c>
      <c r="H15">
        <f>'2006'!G4</f>
        <v>2213216</v>
      </c>
    </row>
    <row r="16">
      <c r="B16" s="2">
        <v>2007</v>
      </c>
      <c r="C16">
        <f>'2007'!B4</f>
        <v>51134568</v>
      </c>
      <c r="D16">
        <f>'2007'!C4</f>
        <v>776870</v>
      </c>
      <c r="E16">
        <f>'2007'!D4</f>
        <v>1337460</v>
      </c>
      <c r="F16">
        <f>'2007'!E4</f>
        <v>47192523</v>
      </c>
      <c r="G16">
        <f>'2007'!F4</f>
        <v>1138636</v>
      </c>
      <c r="H16">
        <f>'2007'!G4</f>
        <v>2107035</v>
      </c>
    </row>
    <row r="17">
      <c r="B17" s="2">
        <v>2008</v>
      </c>
      <c r="C17">
        <f>'2008'!B4</f>
        <v>51338440</v>
      </c>
      <c r="D17">
        <f>'2008'!C4</f>
        <v>782603</v>
      </c>
      <c r="E17">
        <f>'2008'!D4</f>
        <v>1237684</v>
      </c>
      <c r="F17">
        <f>'2008'!E4</f>
        <v>47458270</v>
      </c>
      <c r="G17">
        <f>'2008'!F4</f>
        <v>1183983</v>
      </c>
      <c r="H17">
        <f>'2008'!G4</f>
        <v>2041058</v>
      </c>
    </row>
    <row r="18">
      <c r="B18" s="2">
        <v>2009</v>
      </c>
      <c r="C18">
        <f>'2009'!B4</f>
        <v>51858568</v>
      </c>
      <c r="D18">
        <f>'2009'!C4</f>
        <v>785027</v>
      </c>
      <c r="E18">
        <f>'2009'!D4</f>
        <v>1236261</v>
      </c>
      <c r="F18">
        <f>'2009'!E4</f>
        <v>47962824</v>
      </c>
      <c r="G18">
        <f>'2009'!F4</f>
        <v>1164279</v>
      </c>
      <c r="H18">
        <f>'2009'!G4</f>
        <v>2001235</v>
      </c>
    </row>
    <row r="19">
      <c r="B19" s="2">
        <v>2010</v>
      </c>
      <c r="C19">
        <f>'2010'!B4</f>
        <v>51891940</v>
      </c>
      <c r="D19">
        <f>'2010'!C4</f>
        <v>741149</v>
      </c>
      <c r="E19">
        <f>'2010'!D4</f>
        <v>1121131</v>
      </c>
      <c r="F19">
        <f>'2010'!E4</f>
        <v>48219761</v>
      </c>
      <c r="G19">
        <f>'2010'!F4</f>
        <v>1147826</v>
      </c>
      <c r="H19">
        <f>'2010'!G4</f>
        <v>1881752.9999999998</v>
      </c>
    </row>
    <row r="20">
      <c r="B20" s="2">
        <v>2011</v>
      </c>
      <c r="C20">
        <f>'2011'!B4</f>
        <v>52035602</v>
      </c>
      <c r="D20">
        <f>'2011'!C4</f>
        <v>684564</v>
      </c>
      <c r="E20">
        <f>'2011'!D4</f>
        <v>1067375</v>
      </c>
      <c r="F20">
        <f>'2011'!E4</f>
        <v>48445614</v>
      </c>
      <c r="G20">
        <f>'2011'!F4</f>
        <v>1060631</v>
      </c>
      <c r="H20">
        <f>'2011'!G4</f>
        <v>1765397.9999999998</v>
      </c>
    </row>
    <row r="21">
      <c r="B21" s="2">
        <v>2012</v>
      </c>
      <c r="C21">
        <f>'2012'!B4</f>
        <v>52014467</v>
      </c>
      <c r="D21">
        <f>'2012'!C4</f>
        <v>699797</v>
      </c>
      <c r="E21">
        <f>'2012'!D4</f>
        <v>1045378.0000000001</v>
      </c>
      <c r="F21">
        <f>'2012'!E4</f>
        <v>48528893</v>
      </c>
      <c r="G21">
        <f>'2012'!F4</f>
        <v>1067264</v>
      </c>
      <c r="H21">
        <f>'2012'!G4</f>
        <v>1716879</v>
      </c>
    </row>
    <row r="22">
      <c r="B22" s="2"/>
    </row>
    <row r="23">
      <c r="B23" s="2"/>
      <c r="C23" s="2" t="s">
        <v>4</v>
      </c>
      <c r="D23" s="2"/>
      <c r="E23" s="2"/>
      <c r="F23" s="2" t="s">
        <v>5</v>
      </c>
      <c r="G23" s="2"/>
      <c r="H23" s="2"/>
    </row>
    <row r="24">
      <c r="C24" s="2" t="s">
        <v>0</v>
      </c>
      <c r="D24" s="2" t="s">
        <v>1</v>
      </c>
      <c r="E24" s="2" t="s">
        <v>2</v>
      </c>
      <c r="F24" s="2" t="s">
        <v>0</v>
      </c>
      <c r="G24" s="2" t="s">
        <v>3</v>
      </c>
      <c r="H24" s="2" t="s">
        <v>2</v>
      </c>
    </row>
    <row r="25">
      <c r="A25" s="2" t="s">
        <v>9</v>
      </c>
      <c r="B25" s="2">
        <v>2005</v>
      </c>
      <c r="C25">
        <f>'2005'!B5</f>
        <v>7255141.0000000009</v>
      </c>
      <c r="D25">
        <f>'2005'!C5</f>
        <v>2046462</v>
      </c>
      <c r="E25">
        <f>'2005'!D5</f>
        <v>10002680</v>
      </c>
      <c r="F25">
        <f>'2005'!E5</f>
        <v>6279247.0000000009</v>
      </c>
      <c r="G25">
        <f>'2005'!F5</f>
        <v>1819337</v>
      </c>
      <c r="H25">
        <f>'2005'!G5</f>
        <v>11297977</v>
      </c>
    </row>
    <row r="26">
      <c r="B26" s="2">
        <v>2006</v>
      </c>
      <c r="C26">
        <f>'2006'!B5</f>
        <v>8654304</v>
      </c>
      <c r="D26">
        <f>'2006'!C5</f>
        <v>2020986</v>
      </c>
      <c r="E26">
        <f>'2006'!D5</f>
        <v>9591986</v>
      </c>
      <c r="F26">
        <f>'2006'!E5</f>
        <v>6902150</v>
      </c>
      <c r="G26">
        <f>'2006'!F5</f>
        <v>1827024</v>
      </c>
      <c r="H26">
        <f>'2006'!G5</f>
        <v>10851366</v>
      </c>
    </row>
    <row r="27">
      <c r="B27" s="2">
        <v>2007</v>
      </c>
      <c r="C27">
        <f>'2007'!B5</f>
        <v>8709947</v>
      </c>
      <c r="D27">
        <f>'2007'!C5</f>
        <v>2120973</v>
      </c>
      <c r="E27">
        <f>'2007'!D5</f>
        <v>9460682</v>
      </c>
      <c r="F27">
        <f>'2007'!E5</f>
        <v>7011343</v>
      </c>
      <c r="G27">
        <f>'2007'!F5</f>
        <v>1929723.0000000002</v>
      </c>
      <c r="H27">
        <f>'2007'!G5</f>
        <v>10651404</v>
      </c>
    </row>
    <row r="28">
      <c r="B28" s="2">
        <v>2008</v>
      </c>
      <c r="C28">
        <f>'2008'!B5</f>
        <v>9087294</v>
      </c>
      <c r="D28">
        <f>'2008'!C5</f>
        <v>2151641</v>
      </c>
      <c r="E28">
        <f>'2008'!D5</f>
        <v>9264680</v>
      </c>
      <c r="F28">
        <f>'2008'!E5</f>
        <v>7258827</v>
      </c>
      <c r="G28">
        <f>'2008'!F5</f>
        <v>1964596</v>
      </c>
      <c r="H28">
        <f>'2008'!G5</f>
        <v>10561681</v>
      </c>
    </row>
    <row r="29">
      <c r="B29" s="2">
        <v>2009</v>
      </c>
      <c r="C29">
        <f>'2009'!B5</f>
        <v>9653469</v>
      </c>
      <c r="D29">
        <f>'2009'!C5</f>
        <v>2285054</v>
      </c>
      <c r="E29">
        <f>'2009'!D5</f>
        <v>9080938</v>
      </c>
      <c r="F29">
        <f>'2009'!E5</f>
        <v>7723916.9999999991</v>
      </c>
      <c r="G29">
        <f>'2009'!F5</f>
        <v>2117292</v>
      </c>
      <c r="H29">
        <f>'2009'!G5</f>
        <v>10427091</v>
      </c>
    </row>
    <row r="30">
      <c r="B30" s="2">
        <v>2010</v>
      </c>
      <c r="C30">
        <f>'2010'!B5</f>
        <v>9528607</v>
      </c>
      <c r="D30">
        <f>'2010'!C5</f>
        <v>2318486</v>
      </c>
      <c r="E30">
        <f>'2010'!D5</f>
        <v>8647389</v>
      </c>
      <c r="F30">
        <f>'2010'!E5</f>
        <v>7783564</v>
      </c>
      <c r="G30">
        <f>'2010'!F5</f>
        <v>2236082</v>
      </c>
      <c r="H30">
        <f>'2010'!G5</f>
        <v>10372276</v>
      </c>
    </row>
    <row r="31">
      <c r="B31" s="2">
        <v>2011</v>
      </c>
      <c r="C31">
        <f>'2011'!B5</f>
        <v>9954722</v>
      </c>
      <c r="D31">
        <f>'2011'!C5</f>
        <v>2294710</v>
      </c>
      <c r="E31">
        <f>'2011'!D5</f>
        <v>8590254</v>
      </c>
      <c r="F31">
        <f>'2011'!E5</f>
        <v>8152780</v>
      </c>
      <c r="G31">
        <f>'2011'!F5</f>
        <v>2255491</v>
      </c>
      <c r="H31">
        <f>'2011'!G5</f>
        <v>10222388</v>
      </c>
    </row>
    <row r="32">
      <c r="B32" s="2">
        <v>2012</v>
      </c>
      <c r="C32">
        <f>'2012'!B5</f>
        <v>10353663</v>
      </c>
      <c r="D32">
        <f>'2012'!C5</f>
        <v>2340840</v>
      </c>
      <c r="E32">
        <f>'2012'!D5</f>
        <v>8463551</v>
      </c>
      <c r="F32">
        <f>'2012'!E5</f>
        <v>8431624</v>
      </c>
      <c r="G32">
        <f>'2012'!F5</f>
        <v>2302138</v>
      </c>
      <c r="H32">
        <f>'2012'!G5</f>
        <v>10120506</v>
      </c>
    </row>
    <row r="33">
      <c r="B33" s="2"/>
    </row>
    <row r="34">
      <c r="B34" s="2"/>
      <c r="C34" s="2" t="s">
        <v>4</v>
      </c>
      <c r="D34" s="2"/>
      <c r="E34" s="2"/>
      <c r="F34" s="2" t="s">
        <v>5</v>
      </c>
      <c r="G34" s="2"/>
      <c r="H34" s="2"/>
    </row>
    <row r="35">
      <c r="C35" s="2" t="s">
        <v>0</v>
      </c>
      <c r="D35" s="2" t="s">
        <v>1</v>
      </c>
      <c r="E35" s="2" t="s">
        <v>2</v>
      </c>
      <c r="F35" s="2" t="s">
        <v>0</v>
      </c>
      <c r="G35" s="2" t="s">
        <v>3</v>
      </c>
      <c r="H35" s="2" t="s">
        <v>2</v>
      </c>
    </row>
    <row r="36">
      <c r="A36" s="2" t="s">
        <v>10</v>
      </c>
      <c r="B36" s="2">
        <v>2005</v>
      </c>
      <c r="C36">
        <f>'2005'!B6</f>
        <v>5079935</v>
      </c>
      <c r="D36">
        <f>'2005'!C6</f>
        <v>1498916</v>
      </c>
      <c r="E36">
        <f>'2005'!D6</f>
        <v>14780030</v>
      </c>
      <c r="F36">
        <f>'2005'!E6</f>
        <v>5416546.0000000009</v>
      </c>
      <c r="G36">
        <f>'2005'!F6</f>
        <v>1318745</v>
      </c>
      <c r="H36">
        <f>'2005'!G6</f>
        <v>15233704</v>
      </c>
    </row>
    <row r="37">
      <c r="B37" s="2">
        <v>2006</v>
      </c>
      <c r="C37">
        <f>'2006'!B6</f>
        <v>6008700</v>
      </c>
      <c r="D37">
        <f>'2006'!C6</f>
        <v>1446652</v>
      </c>
      <c r="E37">
        <f>'2006'!D6</f>
        <v>14484723</v>
      </c>
      <c r="F37">
        <f>'2006'!E6</f>
        <v>5882764</v>
      </c>
      <c r="G37">
        <f>'2006'!F6</f>
        <v>1302791</v>
      </c>
      <c r="H37">
        <f>'2006'!G6</f>
        <v>14897076</v>
      </c>
    </row>
    <row r="38">
      <c r="B38" s="2">
        <v>2007</v>
      </c>
      <c r="C38">
        <f>'2007'!B6</f>
        <v>5950860</v>
      </c>
      <c r="D38">
        <f>'2007'!C6</f>
        <v>1485151.0000000002</v>
      </c>
      <c r="E38">
        <f>'2007'!D6</f>
        <v>14333807</v>
      </c>
      <c r="F38">
        <f>'2007'!E6</f>
        <v>5820603</v>
      </c>
      <c r="G38">
        <f>'2007'!F6</f>
        <v>1294650</v>
      </c>
      <c r="H38">
        <f>'2007'!G6</f>
        <v>14707226</v>
      </c>
    </row>
    <row r="39">
      <c r="B39" s="2">
        <v>2008</v>
      </c>
      <c r="C39">
        <f>'2008'!B6</f>
        <v>5991537</v>
      </c>
      <c r="D39">
        <f>'2008'!C6</f>
        <v>1452798</v>
      </c>
      <c r="E39">
        <f>'2008'!D6</f>
        <v>14002346</v>
      </c>
      <c r="F39">
        <f>'2008'!E6</f>
        <v>5763629.0000000009</v>
      </c>
      <c r="G39">
        <f>'2008'!F6</f>
        <v>1278017</v>
      </c>
      <c r="H39">
        <f>'2008'!G6</f>
        <v>14296370</v>
      </c>
    </row>
    <row r="40">
      <c r="B40" s="2">
        <v>2009</v>
      </c>
      <c r="C40">
        <f>'2009'!B6</f>
        <v>5858396</v>
      </c>
      <c r="D40">
        <f>'2009'!C6</f>
        <v>1484049</v>
      </c>
      <c r="E40">
        <f>'2009'!D6</f>
        <v>13609753</v>
      </c>
      <c r="F40">
        <f>'2009'!E6</f>
        <v>5670016</v>
      </c>
      <c r="G40">
        <f>'2009'!F6</f>
        <v>1285909</v>
      </c>
      <c r="H40">
        <f>'2009'!G6</f>
        <v>13918021</v>
      </c>
    </row>
    <row r="41">
      <c r="B41" s="2">
        <v>2010</v>
      </c>
      <c r="C41">
        <f>'2010'!B6</f>
        <v>5865211</v>
      </c>
      <c r="D41">
        <f>'2010'!C6</f>
        <v>1513418</v>
      </c>
      <c r="E41">
        <f>'2010'!D6</f>
        <v>13167124</v>
      </c>
      <c r="F41">
        <f>'2010'!E6</f>
        <v>5632429</v>
      </c>
      <c r="G41">
        <f>'2010'!F6</f>
        <v>1370365</v>
      </c>
      <c r="H41">
        <f>'2010'!G6</f>
        <v>13794116</v>
      </c>
    </row>
    <row r="42">
      <c r="B42" s="2">
        <v>2011</v>
      </c>
      <c r="C42">
        <f>'2011'!B6</f>
        <v>5840640</v>
      </c>
      <c r="D42">
        <f>'2011'!C6</f>
        <v>1547315</v>
      </c>
      <c r="E42">
        <f>'2011'!D6</f>
        <v>12981523</v>
      </c>
      <c r="F42">
        <f>'2011'!E6</f>
        <v>5788129.0000000009</v>
      </c>
      <c r="G42">
        <f>'2011'!F6</f>
        <v>1350931</v>
      </c>
      <c r="H42">
        <f>'2011'!G6</f>
        <v>13468064</v>
      </c>
    </row>
    <row r="43">
      <c r="B43" s="2">
        <v>2012</v>
      </c>
      <c r="C43">
        <f>'2012'!B6</f>
        <v>5879152.9999999991</v>
      </c>
      <c r="D43">
        <f>'2012'!C6</f>
        <v>1587260.0000000002</v>
      </c>
      <c r="E43">
        <f>'2012'!D6</f>
        <v>12897622.000000002</v>
      </c>
      <c r="F43">
        <f>'2012'!E6</f>
        <v>5706285.0000000009</v>
      </c>
      <c r="G43">
        <f>'2012'!F6</f>
        <v>1400691</v>
      </c>
      <c r="H43">
        <f>'2012'!G6</f>
        <v>13446484</v>
      </c>
    </row>
    <row r="44">
      <c r="B44" s="2"/>
    </row>
    <row r="45">
      <c r="B45" s="2"/>
      <c r="C45" s="2" t="s">
        <v>4</v>
      </c>
      <c r="D45" s="2"/>
      <c r="E45" s="2"/>
      <c r="F45" s="2" t="s">
        <v>5</v>
      </c>
      <c r="G45" s="2"/>
      <c r="H45" s="2"/>
    </row>
    <row r="46">
      <c r="C46" s="2" t="s">
        <v>0</v>
      </c>
      <c r="D46" s="2" t="s">
        <v>1</v>
      </c>
      <c r="E46" s="2" t="s">
        <v>2</v>
      </c>
      <c r="F46" s="2" t="s">
        <v>0</v>
      </c>
      <c r="G46" s="2" t="s">
        <v>3</v>
      </c>
      <c r="H46" s="2" t="s">
        <v>2</v>
      </c>
    </row>
    <row r="47">
      <c r="A47" s="2" t="s">
        <v>11</v>
      </c>
      <c r="B47" s="2">
        <v>2005</v>
      </c>
      <c r="C47">
        <f>'2005'!B7</f>
        <v>4665941</v>
      </c>
      <c r="D47">
        <f>'2005'!C7</f>
        <v>1035172</v>
      </c>
      <c r="E47">
        <f>'2005'!D7</f>
        <v>14872022</v>
      </c>
      <c r="F47">
        <f>'2005'!E7</f>
        <v>5805372</v>
      </c>
      <c r="G47">
        <f>'2005'!F7</f>
        <v>931701</v>
      </c>
      <c r="H47">
        <f>'2005'!G7</f>
        <v>14756542</v>
      </c>
      <c r="K47" s="1"/>
    </row>
    <row r="48">
      <c r="B48" s="2">
        <v>2006</v>
      </c>
      <c r="C48">
        <f>'2006'!B7</f>
        <v>5466612</v>
      </c>
      <c r="D48">
        <f>'2006'!C7</f>
        <v>1074289</v>
      </c>
      <c r="E48">
        <f>'2006'!D7</f>
        <v>14737587</v>
      </c>
      <c r="F48">
        <f>'2006'!E7</f>
        <v>6239894.9999999991</v>
      </c>
      <c r="G48">
        <f>'2006'!F7</f>
        <v>967698</v>
      </c>
      <c r="H48">
        <f>'2006'!G7</f>
        <v>14784066</v>
      </c>
    </row>
    <row r="49">
      <c r="B49" s="2">
        <v>2007</v>
      </c>
      <c r="C49">
        <f>'2007'!B7</f>
        <v>5582365</v>
      </c>
      <c r="D49">
        <f>'2007'!C7</f>
        <v>1085960</v>
      </c>
      <c r="E49">
        <f>'2007'!D7</f>
        <v>14963140</v>
      </c>
      <c r="F49">
        <f>'2007'!E7</f>
        <v>6305024</v>
      </c>
      <c r="G49">
        <f>'2007'!F7</f>
        <v>1007230</v>
      </c>
      <c r="H49">
        <f>'2007'!G7</f>
        <v>14969185.000000002</v>
      </c>
    </row>
    <row r="50">
      <c r="B50" s="2">
        <v>2008</v>
      </c>
      <c r="C50">
        <f>'2008'!B7</f>
        <v>5896755</v>
      </c>
      <c r="D50">
        <f>'2008'!C7</f>
        <v>1091856</v>
      </c>
      <c r="E50">
        <f>'2008'!D7</f>
        <v>14899164</v>
      </c>
      <c r="F50">
        <f>'2008'!E7</f>
        <v>6527291</v>
      </c>
      <c r="G50">
        <f>'2008'!F7</f>
        <v>1009351</v>
      </c>
      <c r="H50">
        <f>'2008'!G7</f>
        <v>15017172.000000002</v>
      </c>
    </row>
    <row r="51">
      <c r="B51" s="2">
        <v>2009</v>
      </c>
      <c r="C51">
        <f>'2009'!B7</f>
        <v>5973060</v>
      </c>
      <c r="D51">
        <f>'2009'!C7</f>
        <v>1133159</v>
      </c>
      <c r="E51">
        <f>'2009'!D7</f>
        <v>14873067.000000002</v>
      </c>
      <c r="F51">
        <f>'2009'!E7</f>
        <v>6518377.0000000009</v>
      </c>
      <c r="G51">
        <f>'2009'!F7</f>
        <v>1056414</v>
      </c>
      <c r="H51">
        <f>'2009'!G7</f>
        <v>15032153</v>
      </c>
    </row>
    <row r="52">
      <c r="B52" s="2">
        <v>2010</v>
      </c>
      <c r="C52">
        <f>'2010'!B7</f>
        <v>6130408</v>
      </c>
      <c r="D52">
        <f>'2010'!C7</f>
        <v>1211452</v>
      </c>
      <c r="E52">
        <f>'2010'!D7</f>
        <v>14772170</v>
      </c>
      <c r="F52">
        <f>'2010'!E7</f>
        <v>6706788</v>
      </c>
      <c r="G52">
        <f>'2010'!F7</f>
        <v>1146085</v>
      </c>
      <c r="H52">
        <f>'2010'!G7</f>
        <v>14957735</v>
      </c>
    </row>
    <row r="53">
      <c r="B53" s="2">
        <v>2011</v>
      </c>
      <c r="C53">
        <f>'2011'!B7</f>
        <v>6242509</v>
      </c>
      <c r="D53">
        <f>'2011'!C7</f>
        <v>1176710</v>
      </c>
      <c r="E53">
        <f>'2011'!D7</f>
        <v>14577502.000000002</v>
      </c>
      <c r="F53">
        <f>'2011'!E7</f>
        <v>6701142</v>
      </c>
      <c r="G53">
        <f>'2011'!F7</f>
        <v>1104390</v>
      </c>
      <c r="H53">
        <f>'2011'!G7</f>
        <v>14845468</v>
      </c>
    </row>
    <row r="54">
      <c r="B54" s="2">
        <v>2012</v>
      </c>
      <c r="C54">
        <f>'2012'!B7</f>
        <v>6148125</v>
      </c>
      <c r="D54">
        <f>'2012'!C7</f>
        <v>1231451</v>
      </c>
      <c r="E54">
        <f>'2012'!D7</f>
        <v>14386275</v>
      </c>
      <c r="F54">
        <f>'2012'!E7</f>
        <v>6672959</v>
      </c>
      <c r="G54">
        <f>'2012'!F7</f>
        <v>1133547</v>
      </c>
      <c r="H54">
        <f>'2012'!G7</f>
        <v>14624664.000000002</v>
      </c>
    </row>
    <row r="55">
      <c r="B55" s="2"/>
    </row>
    <row r="56">
      <c r="B56" s="2"/>
      <c r="C56" s="2" t="s">
        <v>4</v>
      </c>
      <c r="D56" s="2"/>
      <c r="E56" s="2"/>
      <c r="F56" s="2" t="s">
        <v>5</v>
      </c>
      <c r="G56" s="2"/>
      <c r="H56" s="2"/>
    </row>
    <row r="57">
      <c r="C57" s="2" t="s">
        <v>0</v>
      </c>
      <c r="D57" s="2" t="s">
        <v>1</v>
      </c>
      <c r="E57" s="2" t="s">
        <v>2</v>
      </c>
      <c r="F57" s="2" t="s">
        <v>0</v>
      </c>
      <c r="G57" s="2" t="s">
        <v>3</v>
      </c>
      <c r="H57" s="2" t="s">
        <v>2</v>
      </c>
    </row>
    <row r="58">
      <c r="A58" s="2" t="s">
        <v>12</v>
      </c>
      <c r="B58" s="2">
        <v>2005</v>
      </c>
      <c r="C58">
        <f>'2005'!B8</f>
        <v>2830426</v>
      </c>
      <c r="D58">
        <f>'2005'!C8</f>
        <v>529238</v>
      </c>
      <c r="E58">
        <f>'2005'!D8</f>
        <v>11100583</v>
      </c>
      <c r="F58">
        <f>'2005'!E8</f>
        <v>4954359</v>
      </c>
      <c r="G58">
        <f>'2005'!F8</f>
        <v>421518</v>
      </c>
      <c r="H58">
        <f>'2005'!G8</f>
        <v>10280765</v>
      </c>
    </row>
    <row r="59">
      <c r="B59" s="2">
        <v>2006</v>
      </c>
      <c r="C59">
        <f>'2006'!B8</f>
        <v>3351765</v>
      </c>
      <c r="D59">
        <f>'2006'!C8</f>
        <v>559690</v>
      </c>
      <c r="E59">
        <f>'2006'!D8</f>
        <v>11350338</v>
      </c>
      <c r="F59">
        <f>'2006'!E8</f>
        <v>5395917</v>
      </c>
      <c r="G59">
        <f>'2006'!F8</f>
        <v>447372</v>
      </c>
      <c r="H59">
        <f>'2006'!G8</f>
        <v>10541228</v>
      </c>
    </row>
    <row r="60">
      <c r="B60" s="2">
        <v>2007</v>
      </c>
      <c r="C60">
        <f>'2007'!B8</f>
        <v>3514641</v>
      </c>
      <c r="D60">
        <f>'2007'!C8</f>
        <v>578344</v>
      </c>
      <c r="E60">
        <f>'2007'!D8</f>
        <v>11677384</v>
      </c>
      <c r="F60">
        <f>'2007'!E8</f>
        <v>5652937</v>
      </c>
      <c r="G60">
        <f>'2007'!F8</f>
        <v>457628</v>
      </c>
      <c r="H60">
        <f>'2007'!G8</f>
        <v>10865422</v>
      </c>
    </row>
    <row r="61">
      <c r="B61" s="2">
        <v>2008</v>
      </c>
      <c r="C61">
        <f>'2008'!B8</f>
        <v>3754702</v>
      </c>
      <c r="D61">
        <f>'2008'!C8</f>
        <v>542149</v>
      </c>
      <c r="E61">
        <f>'2008'!D8</f>
        <v>11949545</v>
      </c>
      <c r="F61">
        <f>'2008'!E8</f>
        <v>5817733</v>
      </c>
      <c r="G61">
        <f>'2008'!F8</f>
        <v>463523</v>
      </c>
      <c r="H61">
        <f>'2008'!G8</f>
        <v>11178116</v>
      </c>
      <c r="K61" s="1"/>
    </row>
    <row r="62">
      <c r="B62" s="2">
        <v>2009</v>
      </c>
      <c r="C62">
        <f>'2009'!B8</f>
        <v>3936701</v>
      </c>
      <c r="D62">
        <f>'2009'!C8</f>
        <v>568881</v>
      </c>
      <c r="E62">
        <f>'2009'!D8</f>
        <v>12263709</v>
      </c>
      <c r="F62">
        <f>'2009'!E8</f>
        <v>5969733</v>
      </c>
      <c r="G62">
        <f>'2009'!F8</f>
        <v>494405</v>
      </c>
      <c r="H62">
        <f>'2009'!G8</f>
        <v>11572685</v>
      </c>
    </row>
    <row r="63">
      <c r="B63" s="2">
        <v>2010</v>
      </c>
      <c r="C63">
        <f>'2010'!B8</f>
        <v>4321644</v>
      </c>
      <c r="D63">
        <f>'2010'!C8</f>
        <v>661470</v>
      </c>
      <c r="E63">
        <f>'2010'!D8</f>
        <v>12732566</v>
      </c>
      <c r="F63">
        <f>'2010'!E8</f>
        <v>6359108</v>
      </c>
      <c r="G63">
        <f>'2010'!F8</f>
        <v>556644</v>
      </c>
      <c r="H63">
        <f>'2010'!G8</f>
        <v>12111618</v>
      </c>
    </row>
    <row r="64">
      <c r="B64" s="2">
        <v>2011</v>
      </c>
      <c r="C64">
        <f>'2011'!B8</f>
        <v>4629200</v>
      </c>
      <c r="D64">
        <f>'2011'!C8</f>
        <v>691776</v>
      </c>
      <c r="E64">
        <f>'2011'!D8</f>
        <v>13028732</v>
      </c>
      <c r="F64">
        <f>'2011'!E8</f>
        <v>6642712</v>
      </c>
      <c r="G64">
        <f>'2011'!F8</f>
        <v>582699</v>
      </c>
      <c r="H64">
        <f>'2011'!G8</f>
        <v>12474992</v>
      </c>
    </row>
    <row r="65">
      <c r="B65" s="2">
        <v>2012</v>
      </c>
      <c r="C65">
        <f>'2012'!B8</f>
        <v>4793846</v>
      </c>
      <c r="D65">
        <f>'2012'!C8</f>
        <v>715768</v>
      </c>
      <c r="E65">
        <f>'2012'!D8</f>
        <v>13066287</v>
      </c>
      <c r="F65">
        <f>'2012'!E8</f>
        <v>6783646</v>
      </c>
      <c r="G65">
        <f>'2012'!F8</f>
        <v>620313</v>
      </c>
      <c r="H65">
        <f>'2012'!G8</f>
        <v>12609100</v>
      </c>
    </row>
    <row r="66">
      <c r="B66" s="2"/>
    </row>
    <row r="67">
      <c r="B67" s="2"/>
      <c r="C67" s="2" t="s">
        <v>4</v>
      </c>
      <c r="D67" s="2"/>
      <c r="E67" s="2"/>
      <c r="F67" s="2" t="s">
        <v>5</v>
      </c>
      <c r="G67" s="2"/>
      <c r="H67" s="2"/>
    </row>
    <row r="68">
      <c r="C68" s="2" t="s">
        <v>0</v>
      </c>
      <c r="D68" s="2" t="s">
        <v>1</v>
      </c>
      <c r="E68" s="2" t="s">
        <v>2</v>
      </c>
      <c r="F68" s="2" t="s">
        <v>0</v>
      </c>
      <c r="G68" s="2" t="s">
        <v>3</v>
      </c>
      <c r="H68" s="2" t="s">
        <v>2</v>
      </c>
    </row>
    <row r="69">
      <c r="A69" s="2" t="s">
        <v>13</v>
      </c>
      <c r="B69" s="2">
        <v>2005</v>
      </c>
      <c r="C69">
        <f>'2005'!B9</f>
        <v>3393020</v>
      </c>
      <c r="D69">
        <f>'2005'!C9</f>
        <v>327104</v>
      </c>
      <c r="E69">
        <f>'2005'!D9</f>
        <v>11114267</v>
      </c>
      <c r="F69">
        <f>'2005'!E9</f>
        <v>10958349</v>
      </c>
      <c r="G69">
        <f>'2005'!F9</f>
        <v>228862</v>
      </c>
      <c r="H69">
        <f>'2005'!G9</f>
        <v>8696605</v>
      </c>
    </row>
    <row r="70">
      <c r="B70" s="2">
        <v>2006</v>
      </c>
      <c r="C70">
        <f>'2006'!B9</f>
        <v>3933990.0000000005</v>
      </c>
      <c r="D70">
        <f>'2006'!C9</f>
        <v>326551</v>
      </c>
      <c r="E70">
        <f>'2006'!D9</f>
        <v>11353063</v>
      </c>
      <c r="F70">
        <f>'2006'!E9</f>
        <v>12496278</v>
      </c>
      <c r="G70">
        <f>'2006'!F9</f>
        <v>217177</v>
      </c>
      <c r="H70">
        <f>'2006'!G9</f>
        <v>8866828</v>
      </c>
    </row>
    <row r="71">
      <c r="B71" s="2">
        <v>2007</v>
      </c>
      <c r="C71">
        <f>'2007'!B9</f>
        <v>4002104</v>
      </c>
      <c r="D71">
        <f>'2007'!C9</f>
        <v>327892</v>
      </c>
      <c r="E71">
        <f>'2007'!D9</f>
        <v>11596798</v>
      </c>
      <c r="F71">
        <f>'2007'!E9</f>
        <v>12571430</v>
      </c>
      <c r="G71">
        <f>'2007'!F9</f>
        <v>225939</v>
      </c>
      <c r="H71">
        <f>'2007'!G9</f>
        <v>9074275</v>
      </c>
    </row>
    <row r="72">
      <c r="B72" s="2">
        <v>2008</v>
      </c>
      <c r="C72">
        <f>'2008'!B9</f>
        <v>4226659</v>
      </c>
      <c r="D72">
        <f>'2008'!C9</f>
        <v>312699</v>
      </c>
      <c r="E72">
        <f>'2008'!D9</f>
        <v>11880805</v>
      </c>
      <c r="F72">
        <f>'2008'!E9</f>
        <v>12880401.999999998</v>
      </c>
      <c r="G72">
        <f>'2008'!F9</f>
        <v>243922</v>
      </c>
      <c r="H72">
        <f>'2008'!G9</f>
        <v>9252430</v>
      </c>
    </row>
    <row r="73">
      <c r="B73" s="2">
        <v>2009</v>
      </c>
      <c r="C73">
        <f>'2009'!B9</f>
        <v>4265507</v>
      </c>
      <c r="D73">
        <f>'2009'!C9</f>
        <v>328782</v>
      </c>
      <c r="E73">
        <f>'2009'!D9</f>
        <v>12178969</v>
      </c>
      <c r="F73">
        <f>'2009'!E9</f>
        <v>12926275</v>
      </c>
      <c r="G73">
        <f>'2009'!F9</f>
        <v>262155</v>
      </c>
      <c r="H73">
        <f>'2009'!G9</f>
        <v>9530425</v>
      </c>
    </row>
    <row r="74">
      <c r="B74" s="2">
        <v>2010</v>
      </c>
      <c r="C74">
        <f>'2010'!B9</f>
        <v>4478842</v>
      </c>
      <c r="D74">
        <f>'2010'!C9</f>
        <v>372409</v>
      </c>
      <c r="E74">
        <f>'2010'!D9</f>
        <v>12580026</v>
      </c>
      <c r="F74">
        <f>'2010'!E9</f>
        <v>12958853</v>
      </c>
      <c r="G74">
        <f>'2010'!F9</f>
        <v>276202</v>
      </c>
      <c r="H74">
        <f>'2010'!G9</f>
        <v>9783042</v>
      </c>
    </row>
    <row r="75">
      <c r="B75" s="2">
        <v>2011</v>
      </c>
      <c r="C75">
        <f>'2011'!B9</f>
        <v>4602800</v>
      </c>
      <c r="D75">
        <f>'2011'!C9</f>
        <v>369051</v>
      </c>
      <c r="E75">
        <f>'2011'!D9</f>
        <v>12933003</v>
      </c>
      <c r="F75">
        <f>'2011'!E9</f>
        <v>13078189.000000002</v>
      </c>
      <c r="G75">
        <f>'2011'!F9</f>
        <v>299844</v>
      </c>
      <c r="H75">
        <f>'2011'!G9</f>
        <v>10105069</v>
      </c>
    </row>
    <row r="76">
      <c r="B76" s="2">
        <v>2012</v>
      </c>
      <c r="C76">
        <f>'2012'!B9</f>
        <v>4863687</v>
      </c>
      <c r="D76">
        <f>'2012'!C9</f>
        <v>415468.99999999994</v>
      </c>
      <c r="E76">
        <f>'2012'!D9</f>
        <v>13512279</v>
      </c>
      <c r="F76">
        <f>'2012'!E9</f>
        <v>13405557.000000002</v>
      </c>
      <c r="G76">
        <f>'2012'!F9</f>
        <v>326732</v>
      </c>
      <c r="H76">
        <f>'2012'!G9</f>
        <v>10601840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2005</vt:lpstr>
      <vt:lpstr>2006</vt:lpstr>
      <vt:lpstr>2007</vt:lpstr>
      <vt:lpstr>2008</vt:lpstr>
      <vt:lpstr>2009</vt:lpstr>
      <vt:lpstr>2010</vt:lpstr>
      <vt:lpstr>2011</vt:lpstr>
      <vt:lpstr>2012</vt:lpstr>
      <vt:lpstr>Summary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Irene Vidyanti</cp:lastModifiedBy>
  <dcterms:modified xsi:type="dcterms:W3CDTF">2014-10-15T23:10:44Z</dcterms:modified>
</cp:coreProperties>
</file>